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<sst xmlns="http://schemas.openxmlformats.org/spreadsheetml/2006/main" count="50" uniqueCount="50">
  <si>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</si>
  <si>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NAF010</t>
  </si>
  <si>
    <t xml:space="preserve">m²</t>
  </si>
  <si>
    <t xml:space="preserve">Aïllament tèrmic per l'interior del full exterior, en façana de doble full de fàbrica cara vista.</t>
  </si>
  <si>
    <r>
      <rPr>
        <sz val="8.25"/>
        <color rgb="FF000000"/>
        <rFont val="Arial"/>
        <family val="2"/>
      </rPr>
      <t xml:space="preserve">Aïllament tèrmic per l'interior del full exterior, en façana de doble full de fàbrica cara vista, amb panell de llana mineral, Ursa Terra Base "URSA IBÉRICA AISLANTES", sense recobriment, de 50 mm d'espessor, resistència tèrmica 1,35 m²K/W, conductivitat tèrmica 0,037 W/(mK). Col·locació en obra: a topall, amb morter adhesiu projectat. Inclús cinta autoadhesiva per a segellat de junts.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</si>
  <si>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</si>
  <si>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</si>
  <si>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</si>
  <si>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</si>
  <si>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</si>
  <si>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</si>
  <si>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</si>
  <si>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mt16aaa010</t>
  </si>
  <si>
    <t xml:space="preserve">kg</t>
  </si>
  <si>
    <t xml:space="preserve">Morter adhesiu per fixació de materials aïllants.</t>
  </si>
  <si>
    <t xml:space="preserve">mt16lvp020aa1ef</t>
  </si>
  <si>
    <t xml:space="preserve">m²</t>
  </si>
  <si>
    <t xml:space="preserve">Panell de llana mineral, Ursa Terra Base "URSA IBÉRICA AISLANTES", de 50 mm d'espessor, no hidròfila, sense recobriment, resistència tèrmica 1,35 m²K/W, conductivitat tèrmica 0,037 W/(mK), segons UNE-EN 13162, Euroclasse A1 de reacció al foc segons UNE-EN 13501-1, capacitat d'absorció d'aigua a curt termini &lt;=1 kg/m², factor de resistència a la difusió del vapor d'aigua 1, amb codi de designació MW-EN 13162-T3-MU1-WS-AFr5-AW0,85.</t>
  </si>
  <si>
    <t xml:space="preserve">mt16aaa030</t>
  </si>
  <si>
    <t xml:space="preserve">m</t>
  </si>
  <si>
    <t xml:space="preserve">Cinta autoadhesiva per closa de juntes.</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</si>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</sst>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6.63" customWidth="1"/>
    <col min="5" max="5" width="71.23" customWidth="1"/>
    <col min="6" max="6" width="1.02" customWidth="1"/>
    <col min="7" max="7" width="11.90" customWidth="1"/>
    <col min="8" max="8" width="2.04"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c r="D8" s="6" t="s">
        <v>6</v>
      </c>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13.50" thickBot="1" customHeight="1">
      <c r="A10" s="1" t="s">
        <v>12</v>
      </c>
      <c r="B10" s="1"/>
      <c r="C10" s="1"/>
      <c r="D10" s="10" t="s">
        <v>13</v>
      </c>
      <c r="E10" s="1" t="s">
        <v>14</v>
      </c>
      <c r="F10" s="11">
        <v>9</v>
      </c>
      <c r="G10" s="11"/>
      <c r="H10" s="11"/>
      <c r="I10" s="12">
        <v>0.19</v>
      </c>
      <c r="J10" s="12"/>
      <c r="K10" s="12">
        <f ca="1">ROUND(INDIRECT(ADDRESS(ROW()+(0), COLUMN()+(-5), 1))*INDIRECT(ADDRESS(ROW()+(0), COLUMN()+(-2), 1)), 2)</f>
        <v>1.71</v>
      </c>
    </row>
    <row r="11" spans="1:11" ht="66.00" thickBot="1" customHeight="1">
      <c r="A11" s="1" t="s">
        <v>15</v>
      </c>
      <c r="B11" s="1"/>
      <c r="C11" s="1"/>
      <c r="D11" s="10" t="s">
        <v>16</v>
      </c>
      <c r="E11" s="1" t="s">
        <v>17</v>
      </c>
      <c r="F11" s="11">
        <v>1.05</v>
      </c>
      <c r="G11" s="11"/>
      <c r="H11" s="11"/>
      <c r="I11" s="12">
        <v>5.02</v>
      </c>
      <c r="J11" s="12"/>
      <c r="K11" s="12">
        <f ca="1">ROUND(INDIRECT(ADDRESS(ROW()+(0), COLUMN()+(-5), 1))*INDIRECT(ADDRESS(ROW()+(0), COLUMN()+(-2), 1)), 2)</f>
        <v>5.27</v>
      </c>
    </row>
    <row r="12" spans="1:11" ht="13.50" thickBot="1" customHeight="1">
      <c r="A12" s="1" t="s">
        <v>18</v>
      </c>
      <c r="B12" s="1"/>
      <c r="C12" s="1"/>
      <c r="D12" s="10" t="s">
        <v>19</v>
      </c>
      <c r="E12" s="1" t="s">
        <v>20</v>
      </c>
      <c r="F12" s="13">
        <v>0.44</v>
      </c>
      <c r="G12" s="13"/>
      <c r="H12" s="13"/>
      <c r="I12" s="14">
        <v>0.3</v>
      </c>
      <c r="J12" s="14"/>
      <c r="K12" s="14">
        <f ca="1">ROUND(INDIRECT(ADDRESS(ROW()+(0), COLUMN()+(-5), 1))*INDIRECT(ADDRESS(ROW()+(0), COLUMN()+(-2), 1)), 2)</f>
        <v>0.13</v>
      </c>
    </row>
    <row r="13" spans="1:11" ht="13.50" thickBot="1" customHeight="1">
      <c r="A13" s="15"/>
      <c r="B13" s="15"/>
      <c r="C13" s="15"/>
      <c r="D13" s="15"/>
      <c r="E13" s="15"/>
      <c r="F13" s="9" t="s">
        <v>21</v>
      </c>
      <c r="G13" s="9"/>
      <c r="H13" s="9"/>
      <c r="I13" s="9"/>
      <c r="J13" s="9"/>
      <c r="K13" s="17">
        <f ca="1">ROUND(SUM(INDIRECT(ADDRESS(ROW()+(-1), COLUMN()+(0), 1)),INDIRECT(ADDRESS(ROW()+(-2), COLUMN()+(0), 1)),INDIRECT(ADDRESS(ROW()+(-3), COLUMN()+(0), 1))), 2)</f>
        <v>7.11</v>
      </c>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3">
        <v>0.116</v>
      </c>
      <c r="G15" s="13"/>
      <c r="H15" s="13"/>
      <c r="I15" s="14">
        <v>8.52</v>
      </c>
      <c r="J15" s="14"/>
      <c r="K15" s="14">
        <f ca="1">ROUND(INDIRECT(ADDRESS(ROW()+(0), COLUMN()+(-5), 1))*INDIRECT(ADDRESS(ROW()+(0), COLUMN()+(-2), 1)), 2)</f>
        <v>0.99</v>
      </c>
    </row>
    <row r="16" spans="1:11" ht="13.50" thickBot="1" customHeight="1">
      <c r="A16" s="15"/>
      <c r="B16" s="15"/>
      <c r="C16" s="15"/>
      <c r="D16" s="15"/>
      <c r="E16" s="15"/>
      <c r="F16" s="9" t="s">
        <v>26</v>
      </c>
      <c r="G16" s="9"/>
      <c r="H16" s="9"/>
      <c r="I16" s="9"/>
      <c r="J16" s="9"/>
      <c r="K16" s="17">
        <f ca="1">ROUND(SUM(INDIRECT(ADDRESS(ROW()+(-1), COLUMN()+(0), 1))), 2)</f>
        <v>0.99</v>
      </c>
    </row>
    <row r="17" spans="1:11" ht="13.50" thickBot="1" customHeight="1">
      <c r="A17" s="15">
        <v>3</v>
      </c>
      <c r="B17" s="15"/>
      <c r="C17" s="15"/>
      <c r="D17" s="15"/>
      <c r="E17" s="18" t="s">
        <v>27</v>
      </c>
      <c r="F17" s="18"/>
      <c r="G17" s="18"/>
      <c r="H17" s="18"/>
      <c r="I17" s="15"/>
      <c r="J17" s="15"/>
      <c r="K17" s="15"/>
    </row>
    <row r="18" spans="1:11" ht="13.50" thickBot="1" customHeight="1">
      <c r="A18" s="1" t="s">
        <v>28</v>
      </c>
      <c r="B18" s="1"/>
      <c r="C18" s="1"/>
      <c r="D18" s="10" t="s">
        <v>29</v>
      </c>
      <c r="E18" s="1" t="s">
        <v>30</v>
      </c>
      <c r="F18" s="11">
        <v>0.149</v>
      </c>
      <c r="G18" s="11"/>
      <c r="H18" s="11"/>
      <c r="I18" s="12">
        <v>29.34</v>
      </c>
      <c r="J18" s="12"/>
      <c r="K18" s="12">
        <f ca="1">ROUND(INDIRECT(ADDRESS(ROW()+(0), COLUMN()+(-5), 1))*INDIRECT(ADDRESS(ROW()+(0), COLUMN()+(-2), 1)), 2)</f>
        <v>4.37</v>
      </c>
    </row>
    <row r="19" spans="1:11" ht="13.50" thickBot="1" customHeight="1">
      <c r="A19" s="1" t="s">
        <v>31</v>
      </c>
      <c r="B19" s="1"/>
      <c r="C19" s="1"/>
      <c r="D19" s="10" t="s">
        <v>32</v>
      </c>
      <c r="E19" s="1" t="s">
        <v>33</v>
      </c>
      <c r="F19" s="13">
        <v>0.149</v>
      </c>
      <c r="G19" s="13"/>
      <c r="H19" s="13"/>
      <c r="I19" s="14">
        <v>25.28</v>
      </c>
      <c r="J19" s="14"/>
      <c r="K19" s="14">
        <f ca="1">ROUND(INDIRECT(ADDRESS(ROW()+(0), COLUMN()+(-5), 1))*INDIRECT(ADDRESS(ROW()+(0), COLUMN()+(-2), 1)), 2)</f>
        <v>3.77</v>
      </c>
    </row>
    <row r="20" spans="1:11" ht="13.50" thickBot="1" customHeight="1">
      <c r="A20" s="15"/>
      <c r="B20" s="15"/>
      <c r="C20" s="15"/>
      <c r="D20" s="15"/>
      <c r="E20" s="15"/>
      <c r="F20" s="9" t="s">
        <v>34</v>
      </c>
      <c r="G20" s="9"/>
      <c r="H20" s="9"/>
      <c r="I20" s="9"/>
      <c r="J20" s="9"/>
      <c r="K20" s="17">
        <f ca="1">ROUND(SUM(INDIRECT(ADDRESS(ROW()+(-1), COLUMN()+(0), 1)),INDIRECT(ADDRESS(ROW()+(-2), COLUMN()+(0), 1))), 2)</f>
        <v>8.14</v>
      </c>
    </row>
    <row r="21" spans="1:11" ht="13.50" thickBot="1" customHeight="1">
      <c r="A21" s="15">
        <v>4</v>
      </c>
      <c r="B21" s="15"/>
      <c r="C21" s="15"/>
      <c r="D21" s="15"/>
      <c r="E21" s="18" t="s">
        <v>35</v>
      </c>
      <c r="F21" s="18"/>
      <c r="G21" s="18"/>
      <c r="H21" s="18"/>
      <c r="I21" s="15"/>
      <c r="J21" s="15"/>
      <c r="K21" s="15"/>
    </row>
    <row r="22" spans="1:11" ht="13.50" thickBot="1" customHeight="1">
      <c r="A22" s="19"/>
      <c r="B22" s="19"/>
      <c r="C22" s="19"/>
      <c r="D22" s="20" t="s">
        <v>36</v>
      </c>
      <c r="E22" s="19" t="s">
        <v>37</v>
      </c>
      <c r="F22" s="13">
        <v>2</v>
      </c>
      <c r="G22" s="13"/>
      <c r="H22" s="13"/>
      <c r="I22" s="14">
        <f ca="1">ROUND(SUM(INDIRECT(ADDRESS(ROW()+(-2), COLUMN()+(2), 1)),INDIRECT(ADDRESS(ROW()+(-6), COLUMN()+(2), 1)),INDIRECT(ADDRESS(ROW()+(-9), COLUMN()+(2), 1))), 2)</f>
        <v>16.24</v>
      </c>
      <c r="J22" s="14"/>
      <c r="K22" s="14">
        <f ca="1">ROUND(INDIRECT(ADDRESS(ROW()+(0), COLUMN()+(-5), 1))*INDIRECT(ADDRESS(ROW()+(0), COLUMN()+(-2), 1))/100, 2)</f>
        <v>0.32</v>
      </c>
    </row>
    <row r="23" spans="1:11" ht="13.50" thickBot="1" customHeight="1">
      <c r="A23" s="21" t="s">
        <v>38</v>
      </c>
      <c r="B23" s="21"/>
      <c r="C23" s="21"/>
      <c r="D23" s="22"/>
      <c r="E23" s="23"/>
      <c r="F23" s="24" t="s">
        <v>39</v>
      </c>
      <c r="G23" s="24"/>
      <c r="H23" s="24"/>
      <c r="I23" s="25"/>
      <c r="J23" s="25"/>
      <c r="K23" s="26">
        <f ca="1">ROUND(SUM(INDIRECT(ADDRESS(ROW()+(-1), COLUMN()+(0), 1)),INDIRECT(ADDRESS(ROW()+(-3), COLUMN()+(0), 1)),INDIRECT(ADDRESS(ROW()+(-7), COLUMN()+(0), 1)),INDIRECT(ADDRESS(ROW()+(-10), COLUMN()+(0), 1))), 2)</f>
        <v>16.56</v>
      </c>
    </row>
    <row r="26" spans="1:11" ht="13.50" thickBot="1" customHeight="1">
      <c r="A26" s="27" t="s">
        <v>40</v>
      </c>
      <c r="B26" s="27"/>
      <c r="C26" s="27"/>
      <c r="D26" s="27"/>
      <c r="E26" s="27"/>
      <c r="F26" s="27"/>
      <c r="G26" s="27" t="s">
        <v>41</v>
      </c>
      <c r="H26" s="27" t="s">
        <v>42</v>
      </c>
      <c r="I26" s="27"/>
      <c r="J26" s="27" t="s">
        <v>43</v>
      </c>
      <c r="K26" s="27"/>
    </row>
    <row r="27" spans="1:11" ht="13.50" thickBot="1" customHeight="1">
      <c r="A27" s="28" t="s">
        <v>44</v>
      </c>
      <c r="B27" s="28"/>
      <c r="C27" s="28"/>
      <c r="D27" s="28"/>
      <c r="E27" s="28"/>
      <c r="F27" s="28"/>
      <c r="G27" s="29">
        <v>1.07202e+006</v>
      </c>
      <c r="H27" s="29">
        <v>1.07202e+006</v>
      </c>
      <c r="I27" s="29"/>
      <c r="J27" s="29" t="s">
        <v>45</v>
      </c>
      <c r="K27" s="29"/>
    </row>
    <row r="28" spans="1:11" ht="24.00" thickBot="1" customHeight="1">
      <c r="A28" s="30" t="s">
        <v>46</v>
      </c>
      <c r="B28" s="30"/>
      <c r="C28" s="30"/>
      <c r="D28" s="30"/>
      <c r="E28" s="30"/>
      <c r="F28" s="30"/>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58">
    <mergeCell ref="A1:K1"/>
    <mergeCell ref="C3:K3"/>
    <mergeCell ref="A5:K5"/>
    <mergeCell ref="A8:C8"/>
    <mergeCell ref="F8:H8"/>
    <mergeCell ref="I8:J8"/>
    <mergeCell ref="A9:C9"/>
    <mergeCell ref="E9:H9"/>
    <mergeCell ref="I9:J9"/>
    <mergeCell ref="A10:C10"/>
    <mergeCell ref="F10:H10"/>
    <mergeCell ref="I10:J10"/>
    <mergeCell ref="A11:C11"/>
    <mergeCell ref="F11:H11"/>
    <mergeCell ref="I11:J11"/>
    <mergeCell ref="A12:C12"/>
    <mergeCell ref="F12:H12"/>
    <mergeCell ref="I12:J12"/>
    <mergeCell ref="A13:C13"/>
    <mergeCell ref="F13:J13"/>
    <mergeCell ref="A14:C14"/>
    <mergeCell ref="E14:H14"/>
    <mergeCell ref="I14:J14"/>
    <mergeCell ref="A15:C15"/>
    <mergeCell ref="F15:H15"/>
    <mergeCell ref="I15:J15"/>
    <mergeCell ref="A16:C16"/>
    <mergeCell ref="F16:J16"/>
    <mergeCell ref="A17:C17"/>
    <mergeCell ref="E17:H17"/>
    <mergeCell ref="I17:J17"/>
    <mergeCell ref="A18:C18"/>
    <mergeCell ref="F18:H18"/>
    <mergeCell ref="I18:J18"/>
    <mergeCell ref="A19:C19"/>
    <mergeCell ref="F19:H19"/>
    <mergeCell ref="I19:J19"/>
    <mergeCell ref="A20:C20"/>
    <mergeCell ref="F20:J20"/>
    <mergeCell ref="A21:C21"/>
    <mergeCell ref="E21:H21"/>
    <mergeCell ref="I21:J21"/>
    <mergeCell ref="A22:C22"/>
    <mergeCell ref="F22:H22"/>
    <mergeCell ref="I22:J22"/>
    <mergeCell ref="A23:E23"/>
    <mergeCell ref="F23:J23"/>
    <mergeCell ref="A26:F26"/>
    <mergeCell ref="H26:I26"/>
    <mergeCell ref="J26:K26"/>
    <mergeCell ref="A27:F27"/>
    <mergeCell ref="G27:G28"/>
    <mergeCell ref="H27:I28"/>
    <mergeCell ref="J27:K28"/>
    <mergeCell ref="A28:F28"/>
    <mergeCell ref="A31:K31"/>
    <mergeCell ref="A32:K32"/>
    <mergeCell ref="A33:K33"/>
  </mergeCells>
  <pageMargins left="0.147638" right="0.147638" top="0.206693" bottom="0.206693" header="0.0" footer="0.0"/>
  <pageSetup paperSize="9" orientation="portrait"/>
  <rowBreaks count="0" manualBreakCount="0">
    </rowBreaks>
</worksheet>
</file>