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<sst xmlns="http://schemas.openxmlformats.org/spreadsheetml/2006/main" count="45" uniqueCount="45">
  <si>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</si>
  <si>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NAL050</t>
  </si>
  <si>
    <t xml:space="preserve">m²</t>
  </si>
  <si>
    <t xml:space="preserve">Aïllament tèrmic de sòls flotants, amb poliestirè extrudit.</t>
  </si>
  <si>
    <r>
      <rPr>
        <sz val="8.25"/>
        <color rgb="FF000000"/>
        <rFont val="Arial"/>
        <family val="2"/>
      </rPr>
      <t xml:space="preserve">Aïllament tèrmic de sòls flotants, format per panell rígid de poliestirè extrudit Ursa XPS F N-III I "URSA IBÉRICA AISLANTES", de superfície llisa i mecanitzat lateral recte, de 40 mm d'espessor, resistència a compressió &gt;= 300 kPa, resistència tèrmica 1,2 m²K/W, conductivitat tèrmica 0,033 W/(mK), col·locat a topall, simplement recolzat, tapat amb film de polietilè de 0,2 mm d'espessor i desolidarització perimetral realitzada amb el mateix material aïllant, preparat per a rebre una base de paviment de morter o formigó. Inclús cinta autoadhesiva per a segellat de junts.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</si>
  <si>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</si>
  <si>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</si>
  <si>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</si>
  <si>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</si>
  <si>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</si>
  <si>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</si>
  <si>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</si>
  <si>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mt16pxp010fcb</t>
  </si>
  <si>
    <t xml:space="preserve">m²</t>
  </si>
  <si>
    <t xml:space="preserve">Panell rígid de poliestirè extrudit Ursa XPS F N-III I "URSA IBÉRICA AISLANTES", segons UNE-EN 13164, de superfície llisa i mecanitzat lateral recte, de 40 mm d'espessor, resistència a compressió &gt;= 300 kPa, resistència tèrmica 1,2 m²K/W, conductivitat tèrmica 0,033 W/(mK), Euroclasse E de reacció al foc segons UNE-EN 13501-1, amb codi de designació XPS-EN 13164-T1-CS(10/Y)300-DS(70,90)-DLT(2)5-CC(2/1,5/50)125-WL(T)0,7-WD(V)3-FTCD1.</t>
  </si>
  <si>
    <t xml:space="preserve">mt16png010d</t>
  </si>
  <si>
    <t xml:space="preserve">m²</t>
  </si>
  <si>
    <t xml:space="preserve">Film de polietilè de 0,2 mm d'espessor i 184 g/m² de massa superficial.</t>
  </si>
  <si>
    <t xml:space="preserve">mt16aaa030</t>
  </si>
  <si>
    <t xml:space="preserve">m</t>
  </si>
  <si>
    <t xml:space="preserve">Cinta autoadhesiva per closa de juntes.</t>
  </si>
  <si>
    <t xml:space="preserve">Subtotal materials:</t>
  </si>
  <si>
    <t xml:space="preserve">Mà d'obra</t>
  </si>
  <si>
    <t xml:space="preserve">mo054</t>
  </si>
  <si>
    <t xml:space="preserve">h</t>
  </si>
  <si>
    <t xml:space="preserve">Oficial 1ª muntador d'aïllaments.</t>
  </si>
  <si>
    <t xml:space="preserve">mo101</t>
  </si>
  <si>
    <t xml:space="preserve">h</t>
  </si>
  <si>
    <t xml:space="preserve">Ajudant muntador d'aïllaments.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</si>
  <si>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</si>
  <si>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</si>
  <si>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</si>
  <si>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</si>
  <si>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1,69€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</si>
  <si>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</si>
  <si>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</si>
  <si>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</si>
  <si>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</si>
  <si>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</si>
  <si>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13164:2012+A1:2015</t>
  </si>
  <si>
    <t xml:space="preserve">1/3/4</t>
  </si>
  <si>
    <t xml:space="preserve">Productos aislantes térmicos para aplicaciones en la edificación. Productos manufacturados de poliestireno extruido (XPS). Especificación.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</si>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</sst>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6.29" customWidth="1"/>
    <col min="4" max="4" width="73.61" customWidth="1"/>
    <col min="5" max="5" width="2.21" customWidth="1"/>
    <col min="6" max="6" width="9.69" customWidth="1"/>
    <col min="7" max="7" width="3.57" customWidth="1"/>
    <col min="8" max="8" width="9.69" customWidth="1"/>
    <col min="9" max="9" width="1.02" customWidth="1"/>
    <col min="10" max="10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/>
      <c r="J8" s="7" t="s">
        <v>10</v>
      </c>
    </row>
    <row r="9" spans="1:10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  <c r="J9" s="8"/>
    </row>
    <row r="10" spans="1:10" ht="66.0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1.05</v>
      </c>
      <c r="G10" s="11"/>
      <c r="H10" s="12">
        <v>9.24</v>
      </c>
      <c r="I10" s="12"/>
      <c r="J10" s="12">
        <f ca="1">ROUND(INDIRECT(ADDRESS(ROW()+(0), COLUMN()+(-4), 1))*INDIRECT(ADDRESS(ROW()+(0), COLUMN()+(-2), 1)), 2)</f>
        <v>9.7</v>
      </c>
    </row>
    <row r="11" spans="1:10" ht="13.5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1.05</v>
      </c>
      <c r="G11" s="11"/>
      <c r="H11" s="12">
        <v>0.41</v>
      </c>
      <c r="I11" s="12"/>
      <c r="J11" s="12">
        <f ca="1">ROUND(INDIRECT(ADDRESS(ROW()+(0), COLUMN()+(-4), 1))*INDIRECT(ADDRESS(ROW()+(0), COLUMN()+(-2), 1)), 2)</f>
        <v>0.43</v>
      </c>
    </row>
    <row r="12" spans="1:10" ht="13.5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3">
        <v>0.4</v>
      </c>
      <c r="G12" s="13"/>
      <c r="H12" s="14">
        <v>0.3</v>
      </c>
      <c r="I12" s="14"/>
      <c r="J12" s="14">
        <f ca="1">ROUND(INDIRECT(ADDRESS(ROW()+(0), COLUMN()+(-4), 1))*INDIRECT(ADDRESS(ROW()+(0), COLUMN()+(-2), 1)), 2)</f>
        <v>0.12</v>
      </c>
    </row>
    <row r="13" spans="1:10" ht="13.50" thickBot="1" customHeight="1">
      <c r="A13" s="15"/>
      <c r="B13" s="15"/>
      <c r="C13" s="15"/>
      <c r="D13" s="15"/>
      <c r="E13" s="15"/>
      <c r="F13" s="9" t="s">
        <v>21</v>
      </c>
      <c r="G13" s="9"/>
      <c r="H13" s="9"/>
      <c r="I13" s="9"/>
      <c r="J13" s="17">
        <f ca="1">ROUND(SUM(INDIRECT(ADDRESS(ROW()+(-1), COLUMN()+(0), 1)),INDIRECT(ADDRESS(ROW()+(-2), COLUMN()+(0), 1)),INDIRECT(ADDRESS(ROW()+(-3), COLUMN()+(0), 1))), 2)</f>
        <v>10.25</v>
      </c>
    </row>
    <row r="14" spans="1:10" ht="13.50" thickBot="1" customHeight="1">
      <c r="A14" s="15">
        <v>2</v>
      </c>
      <c r="B14" s="15"/>
      <c r="C14" s="15"/>
      <c r="D14" s="18" t="s">
        <v>22</v>
      </c>
      <c r="E14" s="18"/>
      <c r="F14" s="18"/>
      <c r="G14" s="18"/>
      <c r="H14" s="15"/>
      <c r="I14" s="15"/>
      <c r="J14" s="15"/>
    </row>
    <row r="15" spans="1:10" ht="13.50" thickBot="1" customHeight="1">
      <c r="A15" s="1" t="s">
        <v>23</v>
      </c>
      <c r="B15" s="1"/>
      <c r="C15" s="10" t="s">
        <v>24</v>
      </c>
      <c r="D15" s="1" t="s">
        <v>25</v>
      </c>
      <c r="E15" s="1"/>
      <c r="F15" s="11">
        <v>0.096</v>
      </c>
      <c r="G15" s="11"/>
      <c r="H15" s="12">
        <v>29.34</v>
      </c>
      <c r="I15" s="12"/>
      <c r="J15" s="12">
        <f ca="1">ROUND(INDIRECT(ADDRESS(ROW()+(0), COLUMN()+(-4), 1))*INDIRECT(ADDRESS(ROW()+(0), COLUMN()+(-2), 1)), 2)</f>
        <v>2.82</v>
      </c>
    </row>
    <row r="16" spans="1:10" ht="13.50" thickBot="1" customHeight="1">
      <c r="A16" s="1" t="s">
        <v>26</v>
      </c>
      <c r="B16" s="1"/>
      <c r="C16" s="10" t="s">
        <v>27</v>
      </c>
      <c r="D16" s="1" t="s">
        <v>28</v>
      </c>
      <c r="E16" s="1"/>
      <c r="F16" s="13">
        <v>0.096</v>
      </c>
      <c r="G16" s="13"/>
      <c r="H16" s="14">
        <v>25.28</v>
      </c>
      <c r="I16" s="14"/>
      <c r="J16" s="14">
        <f ca="1">ROUND(INDIRECT(ADDRESS(ROW()+(0), COLUMN()+(-4), 1))*INDIRECT(ADDRESS(ROW()+(0), COLUMN()+(-2), 1)), 2)</f>
        <v>2.43</v>
      </c>
    </row>
    <row r="17" spans="1:10" ht="13.50" thickBot="1" customHeight="1">
      <c r="A17" s="15"/>
      <c r="B17" s="15"/>
      <c r="C17" s="15"/>
      <c r="D17" s="15"/>
      <c r="E17" s="15"/>
      <c r="F17" s="9" t="s">
        <v>29</v>
      </c>
      <c r="G17" s="9"/>
      <c r="H17" s="9"/>
      <c r="I17" s="9"/>
      <c r="J17" s="17">
        <f ca="1">ROUND(SUM(INDIRECT(ADDRESS(ROW()+(-1), COLUMN()+(0), 1)),INDIRECT(ADDRESS(ROW()+(-2), COLUMN()+(0), 1))), 2)</f>
        <v>5.25</v>
      </c>
    </row>
    <row r="18" spans="1:10" ht="13.50" thickBot="1" customHeight="1">
      <c r="A18" s="15">
        <v>3</v>
      </c>
      <c r="B18" s="15"/>
      <c r="C18" s="15"/>
      <c r="D18" s="18" t="s">
        <v>30</v>
      </c>
      <c r="E18" s="18"/>
      <c r="F18" s="18"/>
      <c r="G18" s="18"/>
      <c r="H18" s="15"/>
      <c r="I18" s="15"/>
      <c r="J18" s="15"/>
    </row>
    <row r="19" spans="1:10" ht="13.50" thickBot="1" customHeight="1">
      <c r="A19" s="19"/>
      <c r="B19" s="19"/>
      <c r="C19" s="20" t="s">
        <v>31</v>
      </c>
      <c r="D19" s="19" t="s">
        <v>32</v>
      </c>
      <c r="E19" s="19"/>
      <c r="F19" s="13">
        <v>2</v>
      </c>
      <c r="G19" s="13"/>
      <c r="H19" s="14">
        <f ca="1">ROUND(SUM(INDIRECT(ADDRESS(ROW()+(-2), COLUMN()+(2), 1)),INDIRECT(ADDRESS(ROW()+(-6), COLUMN()+(2), 1))), 2)</f>
        <v>15.5</v>
      </c>
      <c r="I19" s="14"/>
      <c r="J19" s="14">
        <f ca="1">ROUND(INDIRECT(ADDRESS(ROW()+(0), COLUMN()+(-4), 1))*INDIRECT(ADDRESS(ROW()+(0), COLUMN()+(-2), 1))/100, 2)</f>
        <v>0.31</v>
      </c>
    </row>
    <row r="20" spans="1:10" ht="13.50" thickBot="1" customHeight="1">
      <c r="A20" s="21" t="s">
        <v>33</v>
      </c>
      <c r="B20" s="21"/>
      <c r="C20" s="22"/>
      <c r="D20" s="23"/>
      <c r="E20" s="23"/>
      <c r="F20" s="24" t="s">
        <v>34</v>
      </c>
      <c r="G20" s="24"/>
      <c r="H20" s="25"/>
      <c r="I20" s="25"/>
      <c r="J20" s="26">
        <f ca="1">ROUND(SUM(INDIRECT(ADDRESS(ROW()+(-1), COLUMN()+(0), 1)),INDIRECT(ADDRESS(ROW()+(-3), COLUMN()+(0), 1)),INDIRECT(ADDRESS(ROW()+(-7), COLUMN()+(0), 1))), 2)</f>
        <v>15.81</v>
      </c>
    </row>
    <row r="23" spans="1:10" ht="13.50" thickBot="1" customHeight="1">
      <c r="A23" s="27" t="s">
        <v>35</v>
      </c>
      <c r="B23" s="27"/>
      <c r="C23" s="27"/>
      <c r="D23" s="27"/>
      <c r="E23" s="27" t="s">
        <v>36</v>
      </c>
      <c r="F23" s="27"/>
      <c r="G23" s="27" t="s">
        <v>37</v>
      </c>
      <c r="H23" s="27"/>
      <c r="I23" s="27" t="s">
        <v>38</v>
      </c>
      <c r="J23" s="27"/>
    </row>
    <row r="24" spans="1:10" ht="13.50" thickBot="1" customHeight="1">
      <c r="A24" s="28" t="s">
        <v>39</v>
      </c>
      <c r="B24" s="28"/>
      <c r="C24" s="28"/>
      <c r="D24" s="28"/>
      <c r="E24" s="29">
        <v>1.07202e+006</v>
      </c>
      <c r="F24" s="29"/>
      <c r="G24" s="29">
        <v>1.07202e+006</v>
      </c>
      <c r="H24" s="29"/>
      <c r="I24" s="29" t="s">
        <v>40</v>
      </c>
      <c r="J24" s="29"/>
    </row>
    <row r="25" spans="1:10" ht="24.00" thickBot="1" customHeight="1">
      <c r="A25" s="30" t="s">
        <v>41</v>
      </c>
      <c r="B25" s="30"/>
      <c r="C25" s="30"/>
      <c r="D25" s="30"/>
      <c r="E25" s="31"/>
      <c r="F25" s="31"/>
      <c r="G25" s="31"/>
      <c r="H25" s="31"/>
      <c r="I25" s="31"/>
      <c r="J25" s="31"/>
    </row>
    <row r="28" spans="1:1" ht="33.75" thickBot="1" customHeight="1">
      <c r="A28" s="1" t="s">
        <v>42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43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44</v>
      </c>
      <c r="B30" s="1"/>
      <c r="C30" s="1"/>
      <c r="D30" s="1"/>
      <c r="E30" s="1"/>
      <c r="F30" s="1"/>
      <c r="G30" s="1"/>
      <c r="H30" s="1"/>
      <c r="I30" s="1"/>
      <c r="J30" s="1"/>
    </row>
  </sheetData>
  <mergeCells count="60">
    <mergeCell ref="A1:J1"/>
    <mergeCell ref="C3:J3"/>
    <mergeCell ref="A5:J5"/>
    <mergeCell ref="A8:B8"/>
    <mergeCell ref="D8:E8"/>
    <mergeCell ref="F8:G8"/>
    <mergeCell ref="H8:I8"/>
    <mergeCell ref="A9:B9"/>
    <mergeCell ref="D9:G9"/>
    <mergeCell ref="H9:I9"/>
    <mergeCell ref="A10:B10"/>
    <mergeCell ref="D10:E10"/>
    <mergeCell ref="F10:G10"/>
    <mergeCell ref="H10:I10"/>
    <mergeCell ref="A11:B11"/>
    <mergeCell ref="D11:E11"/>
    <mergeCell ref="F11:G11"/>
    <mergeCell ref="H11:I11"/>
    <mergeCell ref="A12:B12"/>
    <mergeCell ref="D12:E12"/>
    <mergeCell ref="F12:G12"/>
    <mergeCell ref="H12:I12"/>
    <mergeCell ref="A13:B13"/>
    <mergeCell ref="D13:E13"/>
    <mergeCell ref="F13:I13"/>
    <mergeCell ref="A14:B14"/>
    <mergeCell ref="D14:G14"/>
    <mergeCell ref="H14:I14"/>
    <mergeCell ref="A15:B15"/>
    <mergeCell ref="D15:E15"/>
    <mergeCell ref="F15:G15"/>
    <mergeCell ref="H15:I15"/>
    <mergeCell ref="A16:B16"/>
    <mergeCell ref="D16:E16"/>
    <mergeCell ref="F16:G16"/>
    <mergeCell ref="H16:I16"/>
    <mergeCell ref="A17:B17"/>
    <mergeCell ref="D17:E17"/>
    <mergeCell ref="F17:I17"/>
    <mergeCell ref="A18:B18"/>
    <mergeCell ref="D18:G18"/>
    <mergeCell ref="H18:I18"/>
    <mergeCell ref="A19:B19"/>
    <mergeCell ref="D19:E19"/>
    <mergeCell ref="F19:G19"/>
    <mergeCell ref="H19:I19"/>
    <mergeCell ref="A20:E20"/>
    <mergeCell ref="F20:I20"/>
    <mergeCell ref="A23:D23"/>
    <mergeCell ref="E23:F23"/>
    <mergeCell ref="G23:H23"/>
    <mergeCell ref="I23:J23"/>
    <mergeCell ref="A24:D24"/>
    <mergeCell ref="E24:F25"/>
    <mergeCell ref="G24:H25"/>
    <mergeCell ref="I24:J25"/>
    <mergeCell ref="A25:D25"/>
    <mergeCell ref="A28:J28"/>
    <mergeCell ref="A29:J29"/>
    <mergeCell ref="A30:J30"/>
  </mergeCells>
  <pageMargins left="0.147638" right="0.147638" top="0.206693" bottom="0.206693" header="0.0" footer="0.0"/>
  <pageSetup paperSize="9" orientation="portrait"/>
  <rowBreaks count="0" manualBreakCount="0">
    </rowBreaks>
</worksheet>
</file>