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<sst xmlns="http://schemas.openxmlformats.org/spreadsheetml/2006/main" count="132" uniqueCount="132">
  <si>
    <t xml:space="preserve"/>
  </si>
  <si>
    <t xml:space="preserve">QAB022</t>
  </si>
  <si>
    <t xml:space="preserve">m²</t>
  </si>
  <si>
    <t xml:space="preserve">Coberta plana transitable, no ventilada, amb enrajolat fix, tipus invertida, per a trànsit de vianants privat. Impermeabilització amb làmines asfàltiques, tipus bicapa.</t>
  </si>
  <si>
    <r>
      <rPr>
        <sz val="8.25"/>
        <color rgb="FF000000"/>
        <rFont val="Arial"/>
        <family val="2"/>
      </rPr>
      <t xml:space="preserve">Coberta plana transitable, no ventilada, amb enrajolat fix, tipus invertida, pendent del 1% al 5%, per a trànsit de vianants privat.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IMPERMEABILITZACIÓ: tipus bicapa, adherida, composta per làmina de betum modificat amb elastòmer SBS, LBM(SBS)-30-FV, prèvia emprimació amb emulsió asfàltica aniònica amb càrregues tipus EB, i làmina de betum modificat amb elastòmer SBS, LBM(SBS)-30-FP adherida a l'anterior amb bufador, sense coincidir les seves juntes; CAPA SEPARADORA SOTA AÏLLAMENT: geotèxtil no teixit compost per fibres de polièster unides per tiretes, (150 g/m²); AÏLLAMENT TÈRMIC: panell rígid de poliestirè extrudit Ursa XPS F N-III L "URSA IBÉRICA AISLANTES", de superfície llisa i mecanitzat lateral de mitja mossa, de 40 mm d'espessor, resistència a compressió &gt;= 300 kPa; CAPA SEPARADORA SOTA CAPA DE REFORÇ: geotèxtil no teixit compost per fibres de polièster unides per tiretes, (150 g/m²); CAPA DE REFORÇ: morter de ciment CEM II/B-P 32,5 N tipus M-10 de 4 cm d'espessor; CAPA SEPARADORA SOTA PROTECCIÓ: geotèxtil no teixit compost per fibres de polièster unides per tiretes, (200 g/m²); CAPA DE PROTECCIÓ: paviment de rajoles ceràmiques de gres rústic, 20x20 cm col·locades en capa fina amb adhesiu cimentós d'enduriment normal, C1 sense cap característica addicional, color gris, sobre una capa de regularització de morter de ciment, industrial, M-5, de 4 cm d'espessor, rejuntades amb morter de junts cimentós millorat, amb absorció d'aigua reduïda i resistència elevada a l'abrasió tipus CG 2 W A, color blanc, per junts de 2 a 15 mm.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</si>
  <si>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</si>
  <si>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</si>
  <si>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</si>
  <si>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</si>
  <si>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</si>
  <si>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</si>
  <si>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</si>
  <si>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</si>
  <si>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</si>
  <si>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</si>
  <si>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t>
  </si>
  <si>
    <t xml:space="preserve">m³</t>
  </si>
  <si>
    <t xml:space="preserve">Argila expandida, subministrada en sacs, segons UNE-EN 13055-1.</t>
  </si>
  <si>
    <t xml:space="preserve">mt09lec020b</t>
  </si>
  <si>
    <t xml:space="preserve">m³</t>
  </si>
  <si>
    <t xml:space="preserve">Beurada de ciment CEM II/B-P 32,5 N 1/3.</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</si>
  <si>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</si>
  <si>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</si>
  <si>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</si>
  <si>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</si>
  <si>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</si>
  <si>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</si>
  <si>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</si>
  <si>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</si>
  <si>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</si>
  <si>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mt14lba010c</t>
  </si>
  <si>
    <t xml:space="preserve">m²</t>
  </si>
  <si>
    <t xml:space="preserve">Làmina de betum modificat amb elastòmer SBS, LBM(SBS)-30-FP, de 2,5 mm d'espessor, massa nominal 3 kg/m², amb armadura de feltre de polièster no teixit de 160 g/m², de superfície no protegida. Segons UNE-EN 13707.</t>
  </si>
  <si>
    <t xml:space="preserve">mt14lba010a</t>
  </si>
  <si>
    <t xml:space="preserve">m²</t>
  </si>
  <si>
    <t xml:space="preserve">Làmina de betum modificat amb elastòmer SBS, LBM(SBS)-30-FV, de 2,5 mm d'espessor, massa nominal 3 kg/m², amb armadura de feltre de fibra de vidre de 60 g/m², de superfície no protegida. Segons UNE-EN 13707.</t>
  </si>
  <si>
    <t xml:space="preserve">mt14iea020c</t>
  </si>
  <si>
    <t xml:space="preserve">kg</t>
  </si>
  <si>
    <t xml:space="preserve">Emulsió asfàltica aniònica amb càrregues tipus EB, segons UNE 104231.</t>
  </si>
  <si>
    <t xml:space="preserve">mt14gsa020bc</t>
  </si>
  <si>
    <t xml:space="preserve">m²</t>
  </si>
  <si>
    <t xml:space="preserve">Geotèxtil no teixit compost per fibres de polièster unides per tiretes, amb una resistència a la tracció longitudinal de 1,88 kN/m, una resistència a la tracció transversal de 1,49 kN/m, una obertura de con a l'assaig de perforació dinàmica segons UNE-EN ISO 13433 inferior a 40 mm, resistència CBR a punxonament 0,3 kN i una massa superficial de 150 g/m², segons UNE-EN 13252.</t>
  </si>
  <si>
    <t xml:space="preserve">mt16pxp010acb</t>
  </si>
  <si>
    <t xml:space="preserve">m²</t>
  </si>
  <si>
    <t xml:space="preserve">Panell rígid de poliestirè extrudit Ursa XPS F N-III L "URSA IBÉRICA AISLANTES", segons UNE-EN 13164, de superfície llisa i mecanitzat lateral de mitja mossa, de 40 mm d'espessor, resistència a compressió &gt;= 300 kPa, resistència tèrmica 1,2 m²K/W, conductivitat tèrmica 0,033 W/(mK), Euroclasse E de reacció al foc segons UNE-EN 13501-1, amb codi de designació XPS-EN 13164-T1-CS(10/Y)300-DS(70,90)-DLT(2)5-CC(2/1,5/50)125-WL(T)0,7-WD(V)3-FTCD1.</t>
  </si>
  <si>
    <t xml:space="preserve">mt09mor010e</t>
  </si>
  <si>
    <t xml:space="preserve">m³</t>
  </si>
  <si>
    <t xml:space="preserve">Morter de ciment CEM II/B-P 32,5 N tipus M-10, confeccionat en obra con 380 kg/m³ de ciment i una proporció en volum 1/4.</t>
  </si>
  <si>
    <t xml:space="preserve">mt14gsa020ce</t>
  </si>
  <si>
    <t xml:space="preserve">m²</t>
  </si>
  <si>
    <t xml:space="preserve">Geotèxtil no teixit compost per fibres de polièster unides per tiretes, amb una resistència a la tracció longitudinal de 1,63 kN/m, una resistència a la tracció transversal de 2,08 kN/m, una obertura de con a l'assaig de perforació dinàmica segons UNE-EN ISO 13433 inferior a 27 mm, resistència CBR a punxonament 0,4 kN i una massa superficial de 200 g/m², segons UNE-EN 13252.</t>
  </si>
  <si>
    <t xml:space="preserve">mt09mcr021g</t>
  </si>
  <si>
    <t xml:space="preserve">kg</t>
  </si>
  <si>
    <t xml:space="preserve">Adhesiu cimentós d'enduriment normal, C1, segons UNE-EN 12004, color gris.</t>
  </si>
  <si>
    <t xml:space="preserve">mt18bcr010he800</t>
  </si>
  <si>
    <t xml:space="preserve">m²</t>
  </si>
  <si>
    <t xml:space="preserve">Rajola ceràmica de gres rústic, 20x20 cm, 8,00€/m², capacitat d'absorció d'aigua 3%&lt;=E&lt;6%, grup AII, segons UNE-EN 14411, resistència al lliscament Rd&gt;45 segons UNE-EN 16165,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</si>
  <si>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</si>
  <si>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</si>
  <si>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</si>
  <si>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</si>
  <si>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</si>
  <si>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</si>
  <si>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mt09mcp020bB</t>
  </si>
  <si>
    <t xml:space="preserve">kg</t>
  </si>
  <si>
    <t xml:space="preserve">Morter de junts cimentós millorat, amb absorció d'aigua reduïda i resistència elevada a l'abrasió, tipus CG2 W A, segons UNE-EN 13888, color blanc, per junts de 2 a 15 mm, a base de ciment d'alta resistència, àrids seleccionats, additius especials i pigments, amb efecte antifloridura, antiverdet i preventiu de les eflorescències, hidrorepel·lent, especial per a rejuntat de tot tipus de peces ceràmiques i pedres naturals en zones de proliferació de microorganismes.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</si>
  <si>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</si>
  <si>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</si>
  <si>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</si>
  <si>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</si>
  <si>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</si>
  <si>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</si>
  <si>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</si>
  <si>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</si>
  <si>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</si>
  <si>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</si>
  <si>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</si>
  <si>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</si>
  <si>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</si>
  <si>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</si>
  <si>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</si>
  <si>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</si>
  <si>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</si>
  <si>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</si>
  <si>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</si>
  <si>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</si>
  <si>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</si>
  <si>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</si>
  <si>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</si>
  <si>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</si>
  <si>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</si>
  <si>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</si>
  <si>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</si>
  <si>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</si>
  <si>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</si>
  <si>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</si>
  <si>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34,80€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</si>
  <si>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</si>
  <si>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</si>
  <si>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</si>
  <si>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</si>
  <si>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</si>
  <si>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</si>
  <si>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</si>
  <si>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</si>
  <si>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</si>
  <si>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</si>
  <si>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</si>
  <si>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</si>
  <si>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</si>
  <si>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</si>
  <si>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</si>
  <si>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</si>
  <si>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</si>
  <si>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</si>
  <si>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13707:2004+A2:2009</t>
  </si>
  <si>
    <t xml:space="preserve">1/2+/3/4</t>
  </si>
  <si>
    <t xml:space="preserve">Láminas flexibles para la impermeabilización. Láminas bituminosas con armadura para impermeabilización de cubiertas. Definiciones y características.</t>
  </si>
  <si>
    <t xml:space="preserve">EN  13252:2016</t>
  </si>
  <si>
    <t xml:space="preserve">2+/4</t>
  </si>
  <si>
    <t xml:space="preserve">Geotextiles y productos relacionados. Características requeridas para su uso en sistemas de drenaje.</t>
  </si>
  <si>
    <t xml:space="preserve">EN  13164:2012+A1:2015</t>
  </si>
  <si>
    <t xml:space="preserve">1/3/4</t>
  </si>
  <si>
    <t xml:space="preserve">Productos aislantes térmicos para aplicaciones en la edificación. Productos manufacturados de poliestireno extruido (XPS). Especificación.</t>
  </si>
  <si>
    <t xml:space="preserve">EN  12004:2007+A1:2012</t>
  </si>
  <si>
    <t xml:space="preserve">Adhesivos para baldosas cerámicas. Requisitos, evaluación de la conformidad, clasificación y designación.</t>
  </si>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</sst>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6.63" customWidth="1"/>
    <col min="5" max="5" width="71.74" customWidth="1"/>
    <col min="6" max="6" width="11.73" customWidth="1"/>
    <col min="7" max="7" width="13.26" customWidth="1"/>
    <col min="8" max="8" width="9.01" customWidth="1"/>
    <col min="9" max="9" width="274.21" customWidth="1"/>
    <col min="10" max="10" width="12.75" customWidth="1"/>
    <col min="11" max="11" width="11.22" customWidth="1"/>
    <col min="12" max="12" width="9.01" customWidth="1"/>
  </cols>
  <sheetData>
    <row r="1" spans="1:1" ht="2.25" thickBot="1" customHeight="1">
      <c r="A1" s="1" t="s">
        <v>0</v>
      </c>
      <c r="B1" s="1"/>
      <c r="C1" s="1"/>
      <c r="D1" s="1"/>
      <c r="E1" s="1"/>
      <c r="F1" s="1"/>
      <c r="G1" s="1"/>
      <c r="H1" s="1"/>
      <c r="I1" s="1"/>
      <c r="J1" s="1"/>
      <c r="K1" s="1"/>
      <c r="L1" s="1"/>
    </row>
    <row r="3" spans="1:12" ht="24.00" thickBot="1" customHeight="1">
      <c r="A3" s="2" t="s">
        <v>1</v>
      </c>
      <c r="B3" s="3" t="s">
        <v>2</v>
      </c>
      <c r="C3" s="2" t="s">
        <v>3</v>
      </c>
      <c r="D3" s="2"/>
      <c r="E3" s="2"/>
      <c r="F3" s="2"/>
      <c r="G3" s="2"/>
      <c r="H3" s="2"/>
    </row>
    <row r="5" spans="1:12" ht="171.00" thickBot="1" customHeight="1">
      <c r="A5" s="5" t="s">
        <v>4</v>
      </c>
      <c r="B5" s="5"/>
      <c r="C5" s="5"/>
      <c r="D5" s="5"/>
      <c r="E5" s="5"/>
      <c r="F5" s="5"/>
      <c r="G5" s="5"/>
      <c r="H5" s="5"/>
    </row>
    <row r="8" spans="1:12" ht="24.00" thickBot="1" customHeight="1">
      <c r="A8" s="6" t="s">
        <v>5</v>
      </c>
      <c r="B8" s="6"/>
      <c r="C8" s="6"/>
      <c r="D8" s="6" t="s">
        <v>6</v>
      </c>
      <c r="E8" s="6" t="s">
        <v>7</v>
      </c>
      <c r="F8" s="6"/>
      <c r="G8" s="6"/>
      <c r="H8" s="6"/>
      <c r="I8" s="6"/>
      <c r="J8" s="7" t="s">
        <v>8</v>
      </c>
      <c r="K8" s="7" t="s">
        <v>9</v>
      </c>
      <c r="L8" s="7" t="s">
        <v>10</v>
      </c>
    </row>
    <row r="9" spans="1:12" ht="13.50" thickBot="1" customHeight="1">
      <c r="A9" s="8">
        <v>1</v>
      </c>
      <c r="B9" s="8"/>
      <c r="C9" s="8"/>
      <c r="D9" s="8"/>
      <c r="E9" s="9" t="s">
        <v>11</v>
      </c>
      <c r="F9" s="9"/>
      <c r="G9" s="9"/>
      <c r="H9" s="9"/>
      <c r="I9" s="9"/>
      <c r="J9" s="9"/>
      <c r="K9" s="8"/>
      <c r="L9" s="8"/>
    </row>
    <row r="10" spans="1:12" ht="13.50" thickBot="1" customHeight="1">
      <c r="A10" s="1" t="s">
        <v>12</v>
      </c>
      <c r="B10" s="1"/>
      <c r="C10" s="1"/>
      <c r="D10" s="10" t="s">
        <v>13</v>
      </c>
      <c r="E10" s="1" t="s">
        <v>14</v>
      </c>
      <c r="F10" s="1"/>
      <c r="G10" s="1"/>
      <c r="H10" s="1"/>
      <c r="I10" s="1"/>
      <c r="J10" s="11">
        <v>3</v>
      </c>
      <c r="K10" s="12">
        <v>0.35</v>
      </c>
      <c r="L10" s="12">
        <f ca="1">ROUND(INDIRECT(ADDRESS(ROW()+(0), COLUMN()+(-2), 1))*INDIRECT(ADDRESS(ROW()+(0), COLUMN()+(-1), 1)), 2)</f>
        <v>1.05</v>
      </c>
    </row>
    <row r="11" spans="1:12" ht="13.50" thickBot="1" customHeight="1">
      <c r="A11" s="1" t="s">
        <v>15</v>
      </c>
      <c r="B11" s="1"/>
      <c r="C11" s="1"/>
      <c r="D11" s="10" t="s">
        <v>16</v>
      </c>
      <c r="E11" s="1" t="s">
        <v>17</v>
      </c>
      <c r="F11" s="1"/>
      <c r="G11" s="1"/>
      <c r="H11" s="1"/>
      <c r="I11" s="1"/>
      <c r="J11" s="11">
        <v>0.1</v>
      </c>
      <c r="K11" s="12">
        <v>144.49</v>
      </c>
      <c r="L11" s="12">
        <f ca="1">ROUND(INDIRECT(ADDRESS(ROW()+(0), COLUMN()+(-2), 1))*INDIRECT(ADDRESS(ROW()+(0), COLUMN()+(-1), 1)), 2)</f>
        <v>14.45</v>
      </c>
    </row>
    <row r="12" spans="1:12" ht="13.50" thickBot="1" customHeight="1">
      <c r="A12" s="1" t="s">
        <v>18</v>
      </c>
      <c r="B12" s="1"/>
      <c r="C12" s="1"/>
      <c r="D12" s="10" t="s">
        <v>19</v>
      </c>
      <c r="E12" s="1" t="s">
        <v>20</v>
      </c>
      <c r="F12" s="1"/>
      <c r="G12" s="1"/>
      <c r="H12" s="1"/>
      <c r="I12" s="1"/>
      <c r="J12" s="11">
        <v>0.01</v>
      </c>
      <c r="K12" s="12">
        <v>112.6</v>
      </c>
      <c r="L12" s="12">
        <f ca="1">ROUND(INDIRECT(ADDRESS(ROW()+(0), COLUMN()+(-2), 1))*INDIRECT(ADDRESS(ROW()+(0), COLUMN()+(-1), 1)), 2)</f>
        <v>1.13</v>
      </c>
    </row>
    <row r="13" spans="1:12" ht="13.50" thickBot="1" customHeight="1">
      <c r="A13" s="1" t="s">
        <v>21</v>
      </c>
      <c r="B13" s="1"/>
      <c r="C13" s="1"/>
      <c r="D13" s="10" t="s">
        <v>22</v>
      </c>
      <c r="E13" s="1" t="s">
        <v>23</v>
      </c>
      <c r="F13" s="1"/>
      <c r="G13" s="1"/>
      <c r="H13" s="1"/>
      <c r="I13" s="1"/>
      <c r="J13" s="11">
        <v>0.01</v>
      </c>
      <c r="K13" s="12">
        <v>1.34</v>
      </c>
      <c r="L13" s="12">
        <f ca="1">ROUND(INDIRECT(ADDRESS(ROW()+(0), COLUMN()+(-2), 1))*INDIRECT(ADDRESS(ROW()+(0), COLUMN()+(-1), 1)), 2)</f>
        <v>0.01</v>
      </c>
    </row>
    <row r="14" spans="1:12" ht="13.50" thickBot="1" customHeight="1">
      <c r="A14" s="1" t="s">
        <v>24</v>
      </c>
      <c r="B14" s="1"/>
      <c r="C14" s="1"/>
      <c r="D14" s="10" t="s">
        <v>25</v>
      </c>
      <c r="E14" s="1" t="s">
        <v>26</v>
      </c>
      <c r="F14" s="1"/>
      <c r="G14" s="1"/>
      <c r="H14" s="1"/>
      <c r="I14" s="1"/>
      <c r="J14" s="11">
        <v>0.027</v>
      </c>
      <c r="K14" s="12">
        <v>1.5</v>
      </c>
      <c r="L14" s="12">
        <f ca="1">ROUND(INDIRECT(ADDRESS(ROW()+(0), COLUMN()+(-2), 1))*INDIRECT(ADDRESS(ROW()+(0), COLUMN()+(-1), 1)), 2)</f>
        <v>0.04</v>
      </c>
    </row>
    <row r="15" spans="1:12" ht="13.50" thickBot="1" customHeight="1">
      <c r="A15" s="1" t="s">
        <v>27</v>
      </c>
      <c r="B15" s="1"/>
      <c r="C15" s="1"/>
      <c r="D15" s="10" t="s">
        <v>28</v>
      </c>
      <c r="E15" s="1" t="s">
        <v>29</v>
      </c>
      <c r="F15" s="1"/>
      <c r="G15" s="1"/>
      <c r="H15" s="1"/>
      <c r="I15" s="1"/>
      <c r="J15" s="11">
        <v>0.15</v>
      </c>
      <c r="K15" s="12">
        <v>53.48</v>
      </c>
      <c r="L15" s="12">
        <f ca="1">ROUND(INDIRECT(ADDRESS(ROW()+(0), COLUMN()+(-2), 1))*INDIRECT(ADDRESS(ROW()+(0), COLUMN()+(-1), 1)), 2)</f>
        <v>8.02</v>
      </c>
    </row>
    <row r="16" spans="1:12" ht="13.50" thickBot="1" customHeight="1">
      <c r="A16" s="1" t="s">
        <v>30</v>
      </c>
      <c r="B16" s="1"/>
      <c r="C16" s="1"/>
      <c r="D16" s="10" t="s">
        <v>31</v>
      </c>
      <c r="E16" s="1" t="s">
        <v>32</v>
      </c>
      <c r="F16" s="1"/>
      <c r="G16" s="1"/>
      <c r="H16" s="1"/>
      <c r="I16" s="1"/>
      <c r="J16" s="11">
        <v>1.1</v>
      </c>
      <c r="K16" s="12">
        <v>5.54</v>
      </c>
      <c r="L16" s="12">
        <f ca="1">ROUND(INDIRECT(ADDRESS(ROW()+(0), COLUMN()+(-2), 1))*INDIRECT(ADDRESS(ROW()+(0), COLUMN()+(-1), 1)), 2)</f>
        <v>6.09</v>
      </c>
    </row>
    <row r="17" spans="1:12" ht="13.50" thickBot="1" customHeight="1">
      <c r="A17" s="1" t="s">
        <v>33</v>
      </c>
      <c r="B17" s="1"/>
      <c r="C17" s="1"/>
      <c r="D17" s="10" t="s">
        <v>34</v>
      </c>
      <c r="E17" s="1" t="s">
        <v>35</v>
      </c>
      <c r="F17" s="1"/>
      <c r="G17" s="1"/>
      <c r="H17" s="1"/>
      <c r="I17" s="1"/>
      <c r="J17" s="11">
        <v>1.1</v>
      </c>
      <c r="K17" s="12">
        <v>4.8</v>
      </c>
      <c r="L17" s="12">
        <f ca="1">ROUND(INDIRECT(ADDRESS(ROW()+(0), COLUMN()+(-2), 1))*INDIRECT(ADDRESS(ROW()+(0), COLUMN()+(-1), 1)), 2)</f>
        <v>5.28</v>
      </c>
    </row>
    <row r="18" spans="1:12" ht="13.50" thickBot="1" customHeight="1">
      <c r="A18" s="1" t="s">
        <v>36</v>
      </c>
      <c r="B18" s="1"/>
      <c r="C18" s="1"/>
      <c r="D18" s="10" t="s">
        <v>37</v>
      </c>
      <c r="E18" s="1" t="s">
        <v>38</v>
      </c>
      <c r="F18" s="1"/>
      <c r="G18" s="1"/>
      <c r="H18" s="1"/>
      <c r="I18" s="1"/>
      <c r="J18" s="11">
        <v>0.3</v>
      </c>
      <c r="K18" s="12">
        <v>3.3</v>
      </c>
      <c r="L18" s="12">
        <f ca="1">ROUND(INDIRECT(ADDRESS(ROW()+(0), COLUMN()+(-2), 1))*INDIRECT(ADDRESS(ROW()+(0), COLUMN()+(-1), 1)), 2)</f>
        <v>0.99</v>
      </c>
    </row>
    <row r="19" spans="1:12" ht="13.50" thickBot="1" customHeight="1">
      <c r="A19" s="1" t="s">
        <v>39</v>
      </c>
      <c r="B19" s="1"/>
      <c r="C19" s="1"/>
      <c r="D19" s="10" t="s">
        <v>40</v>
      </c>
      <c r="E19" s="1" t="s">
        <v>41</v>
      </c>
      <c r="F19" s="1"/>
      <c r="G19" s="1"/>
      <c r="H19" s="1"/>
      <c r="I19" s="1"/>
      <c r="J19" s="11">
        <v>2.1</v>
      </c>
      <c r="K19" s="12">
        <v>0.68</v>
      </c>
      <c r="L19" s="12">
        <f ca="1">ROUND(INDIRECT(ADDRESS(ROW()+(0), COLUMN()+(-2), 1))*INDIRECT(ADDRESS(ROW()+(0), COLUMN()+(-1), 1)), 2)</f>
        <v>1.43</v>
      </c>
    </row>
    <row r="20" spans="1:12" ht="13.50" thickBot="1" customHeight="1">
      <c r="A20" s="1" t="s">
        <v>42</v>
      </c>
      <c r="B20" s="1"/>
      <c r="C20" s="1"/>
      <c r="D20" s="10" t="s">
        <v>43</v>
      </c>
      <c r="E20" s="1" t="s">
        <v>44</v>
      </c>
      <c r="F20" s="1"/>
      <c r="G20" s="1"/>
      <c r="H20" s="1"/>
      <c r="I20" s="1"/>
      <c r="J20" s="11">
        <v>1.05</v>
      </c>
      <c r="K20" s="12">
        <v>6.38</v>
      </c>
      <c r="L20" s="12">
        <f ca="1">ROUND(INDIRECT(ADDRESS(ROW()+(0), COLUMN()+(-2), 1))*INDIRECT(ADDRESS(ROW()+(0), COLUMN()+(-1), 1)), 2)</f>
        <v>6.7</v>
      </c>
    </row>
    <row r="21" spans="1:12" ht="13.50" thickBot="1" customHeight="1">
      <c r="A21" s="1" t="s">
        <v>45</v>
      </c>
      <c r="B21" s="1"/>
      <c r="C21" s="1"/>
      <c r="D21" s="10" t="s">
        <v>46</v>
      </c>
      <c r="E21" s="1" t="s">
        <v>47</v>
      </c>
      <c r="F21" s="1"/>
      <c r="G21" s="1"/>
      <c r="H21" s="1"/>
      <c r="I21" s="1"/>
      <c r="J21" s="11">
        <v>0.04</v>
      </c>
      <c r="K21" s="12">
        <v>133.3</v>
      </c>
      <c r="L21" s="12">
        <f ca="1">ROUND(INDIRECT(ADDRESS(ROW()+(0), COLUMN()+(-2), 1))*INDIRECT(ADDRESS(ROW()+(0), COLUMN()+(-1), 1)), 2)</f>
        <v>5.33</v>
      </c>
    </row>
    <row r="22" spans="1:12" ht="13.50" thickBot="1" customHeight="1">
      <c r="A22" s="1" t="s">
        <v>48</v>
      </c>
      <c r="B22" s="1"/>
      <c r="C22" s="1"/>
      <c r="D22" s="10" t="s">
        <v>49</v>
      </c>
      <c r="E22" s="1" t="s">
        <v>50</v>
      </c>
      <c r="F22" s="1"/>
      <c r="G22" s="1"/>
      <c r="H22" s="1"/>
      <c r="I22" s="1"/>
      <c r="J22" s="11">
        <v>1.05</v>
      </c>
      <c r="K22" s="12">
        <v>0.93</v>
      </c>
      <c r="L22" s="12">
        <f ca="1">ROUND(INDIRECT(ADDRESS(ROW()+(0), COLUMN()+(-2), 1))*INDIRECT(ADDRESS(ROW()+(0), COLUMN()+(-1), 1)), 2)</f>
        <v>0.98</v>
      </c>
    </row>
    <row r="23" spans="1:12" ht="13.50" thickBot="1" customHeight="1">
      <c r="A23" s="1" t="s">
        <v>51</v>
      </c>
      <c r="B23" s="1"/>
      <c r="C23" s="1"/>
      <c r="D23" s="10" t="s">
        <v>52</v>
      </c>
      <c r="E23" s="1" t="s">
        <v>53</v>
      </c>
      <c r="F23" s="1"/>
      <c r="G23" s="1"/>
      <c r="H23" s="1"/>
      <c r="I23" s="1"/>
      <c r="J23" s="11">
        <v>4</v>
      </c>
      <c r="K23" s="12">
        <v>0.35</v>
      </c>
      <c r="L23" s="12">
        <f ca="1">ROUND(INDIRECT(ADDRESS(ROW()+(0), COLUMN()+(-2), 1))*INDIRECT(ADDRESS(ROW()+(0), COLUMN()+(-1), 1)), 2)</f>
        <v>1.4</v>
      </c>
    </row>
    <row r="24" spans="1:12" ht="13.50" thickBot="1" customHeight="1">
      <c r="A24" s="1" t="s">
        <v>54</v>
      </c>
      <c r="B24" s="1"/>
      <c r="C24" s="1"/>
      <c r="D24" s="10" t="s">
        <v>55</v>
      </c>
      <c r="E24" s="1" t="s">
        <v>56</v>
      </c>
      <c r="F24" s="1"/>
      <c r="G24" s="1"/>
      <c r="H24" s="1"/>
      <c r="I24" s="1"/>
      <c r="J24" s="11">
        <v>1.05</v>
      </c>
      <c r="K24" s="12">
        <v>8</v>
      </c>
      <c r="L24" s="12">
        <f ca="1">ROUND(INDIRECT(ADDRESS(ROW()+(0), COLUMN()+(-2), 1))*INDIRECT(ADDRESS(ROW()+(0), COLUMN()+(-1), 1)), 2)</f>
        <v>8.4</v>
      </c>
    </row>
    <row r="25" spans="1:12" ht="13.50" thickBot="1" customHeight="1">
      <c r="A25" s="1" t="s">
        <v>57</v>
      </c>
      <c r="B25" s="1"/>
      <c r="C25" s="1"/>
      <c r="D25" s="10" t="s">
        <v>58</v>
      </c>
      <c r="E25" s="1" t="s">
        <v>59</v>
      </c>
      <c r="F25" s="1"/>
      <c r="G25" s="1"/>
      <c r="H25" s="1"/>
      <c r="I25" s="1"/>
      <c r="J25" s="11">
        <v>14</v>
      </c>
      <c r="K25" s="12">
        <v>0.03</v>
      </c>
      <c r="L25" s="12">
        <f ca="1">ROUND(INDIRECT(ADDRESS(ROW()+(0), COLUMN()+(-2), 1))*INDIRECT(ADDRESS(ROW()+(0), COLUMN()+(-1), 1)), 2)</f>
        <v>0.42</v>
      </c>
    </row>
    <row r="26" spans="1:12" ht="13.50" thickBot="1" customHeight="1">
      <c r="A26" s="1" t="s">
        <v>60</v>
      </c>
      <c r="B26" s="1"/>
      <c r="C26" s="1"/>
      <c r="D26" s="10" t="s">
        <v>61</v>
      </c>
      <c r="E26" s="1" t="s">
        <v>62</v>
      </c>
      <c r="F26" s="1"/>
      <c r="G26" s="1"/>
      <c r="H26" s="1"/>
      <c r="I26" s="1"/>
      <c r="J26" s="11">
        <v>0.4</v>
      </c>
      <c r="K26" s="12">
        <v>3</v>
      </c>
      <c r="L26" s="12">
        <f ca="1">ROUND(INDIRECT(ADDRESS(ROW()+(0), COLUMN()+(-2), 1))*INDIRECT(ADDRESS(ROW()+(0), COLUMN()+(-1), 1)), 2)</f>
        <v>1.2</v>
      </c>
    </row>
    <row r="27" spans="1:12" ht="13.50" thickBot="1" customHeight="1">
      <c r="A27" s="1" t="s">
        <v>63</v>
      </c>
      <c r="B27" s="1"/>
      <c r="C27" s="1"/>
      <c r="D27" s="10" t="s">
        <v>64</v>
      </c>
      <c r="E27" s="1" t="s">
        <v>65</v>
      </c>
      <c r="F27" s="1"/>
      <c r="G27" s="1"/>
      <c r="H27" s="1"/>
      <c r="I27" s="1"/>
      <c r="J27" s="13">
        <v>0.03</v>
      </c>
      <c r="K27" s="14">
        <v>1.46</v>
      </c>
      <c r="L27" s="14">
        <f ca="1">ROUND(INDIRECT(ADDRESS(ROW()+(0), COLUMN()+(-2), 1))*INDIRECT(ADDRESS(ROW()+(0), COLUMN()+(-1), 1)), 2)</f>
        <v>0.04</v>
      </c>
    </row>
    <row r="28" spans="1:12" ht="13.50" thickBot="1" customHeight="1">
      <c r="A28" s="15"/>
      <c r="B28" s="15"/>
      <c r="C28" s="15"/>
      <c r="D28" s="15"/>
      <c r="E28" s="15"/>
      <c r="F28" s="15"/>
      <c r="G28" s="15"/>
      <c r="H28" s="15"/>
      <c r="I28" s="15"/>
      <c r="J28" s="9" t="s">
        <v>66</v>
      </c>
      <c r="K28" s="9"/>
      <c r="L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62.96</v>
      </c>
    </row>
    <row r="29" spans="1:12" ht="13.50" thickBot="1" customHeight="1">
      <c r="A29" s="15">
        <v>2</v>
      </c>
      <c r="B29" s="15"/>
      <c r="C29" s="15"/>
      <c r="D29" s="15"/>
      <c r="E29" s="18" t="s">
        <v>67</v>
      </c>
      <c r="F29" s="18"/>
      <c r="G29" s="18"/>
      <c r="H29" s="18"/>
      <c r="I29" s="18"/>
      <c r="J29" s="18"/>
      <c r="K29" s="15"/>
      <c r="L29" s="15"/>
    </row>
    <row r="30" spans="1:12" ht="13.50" thickBot="1" customHeight="1">
      <c r="A30" s="1" t="s">
        <v>68</v>
      </c>
      <c r="B30" s="1"/>
      <c r="C30" s="1"/>
      <c r="D30" s="10" t="s">
        <v>69</v>
      </c>
      <c r="E30" s="1" t="s">
        <v>70</v>
      </c>
      <c r="F30" s="1"/>
      <c r="G30" s="1"/>
      <c r="H30" s="1"/>
      <c r="I30" s="1"/>
      <c r="J30" s="11">
        <v>0.118</v>
      </c>
      <c r="K30" s="12">
        <v>28.42</v>
      </c>
      <c r="L30" s="12">
        <f ca="1">ROUND(INDIRECT(ADDRESS(ROW()+(0), COLUMN()+(-2), 1))*INDIRECT(ADDRESS(ROW()+(0), COLUMN()+(-1), 1)), 2)</f>
        <v>3.35</v>
      </c>
    </row>
    <row r="31" spans="1:12" ht="13.50" thickBot="1" customHeight="1">
      <c r="A31" s="1" t="s">
        <v>71</v>
      </c>
      <c r="B31" s="1"/>
      <c r="C31" s="1"/>
      <c r="D31" s="10" t="s">
        <v>72</v>
      </c>
      <c r="E31" s="1" t="s">
        <v>73</v>
      </c>
      <c r="F31" s="1"/>
      <c r="G31" s="1"/>
      <c r="H31" s="1"/>
      <c r="I31" s="1"/>
      <c r="J31" s="11">
        <v>0.905</v>
      </c>
      <c r="K31" s="12">
        <v>23.81</v>
      </c>
      <c r="L31" s="12">
        <f ca="1">ROUND(INDIRECT(ADDRESS(ROW()+(0), COLUMN()+(-2), 1))*INDIRECT(ADDRESS(ROW()+(0), COLUMN()+(-1), 1)), 2)</f>
        <v>21.55</v>
      </c>
    </row>
    <row r="32" spans="1:12" ht="13.50" thickBot="1" customHeight="1">
      <c r="A32" s="1" t="s">
        <v>74</v>
      </c>
      <c r="B32" s="1"/>
      <c r="C32" s="1"/>
      <c r="D32" s="10" t="s">
        <v>75</v>
      </c>
      <c r="E32" s="1" t="s">
        <v>76</v>
      </c>
      <c r="F32" s="1"/>
      <c r="G32" s="1"/>
      <c r="H32" s="1"/>
      <c r="I32" s="1"/>
      <c r="J32" s="11">
        <v>0.302</v>
      </c>
      <c r="K32" s="12">
        <v>28.42</v>
      </c>
      <c r="L32" s="12">
        <f ca="1">ROUND(INDIRECT(ADDRESS(ROW()+(0), COLUMN()+(-2), 1))*INDIRECT(ADDRESS(ROW()+(0), COLUMN()+(-1), 1)), 2)</f>
        <v>8.58</v>
      </c>
    </row>
    <row r="33" spans="1:12" ht="13.50" thickBot="1" customHeight="1">
      <c r="A33" s="1" t="s">
        <v>77</v>
      </c>
      <c r="B33" s="1"/>
      <c r="C33" s="1"/>
      <c r="D33" s="10" t="s">
        <v>78</v>
      </c>
      <c r="E33" s="1" t="s">
        <v>79</v>
      </c>
      <c r="F33" s="1"/>
      <c r="G33" s="1"/>
      <c r="H33" s="1"/>
      <c r="I33" s="1"/>
      <c r="J33" s="11">
        <v>0.302</v>
      </c>
      <c r="K33" s="12">
        <v>25.28</v>
      </c>
      <c r="L33" s="12">
        <f ca="1">ROUND(INDIRECT(ADDRESS(ROW()+(0), COLUMN()+(-2), 1))*INDIRECT(ADDRESS(ROW()+(0), COLUMN()+(-1), 1)), 2)</f>
        <v>7.63</v>
      </c>
    </row>
    <row r="34" spans="1:12" ht="13.50" thickBot="1" customHeight="1">
      <c r="A34" s="1" t="s">
        <v>80</v>
      </c>
      <c r="B34" s="1"/>
      <c r="C34" s="1"/>
      <c r="D34" s="10" t="s">
        <v>81</v>
      </c>
      <c r="E34" s="1" t="s">
        <v>82</v>
      </c>
      <c r="F34" s="1"/>
      <c r="G34" s="1"/>
      <c r="H34" s="1"/>
      <c r="I34" s="1"/>
      <c r="J34" s="11">
        <v>0.066</v>
      </c>
      <c r="K34" s="12">
        <v>29.34</v>
      </c>
      <c r="L34" s="12">
        <f ca="1">ROUND(INDIRECT(ADDRESS(ROW()+(0), COLUMN()+(-2), 1))*INDIRECT(ADDRESS(ROW()+(0), COLUMN()+(-1), 1)), 2)</f>
        <v>1.94</v>
      </c>
    </row>
    <row r="35" spans="1:12" ht="13.50" thickBot="1" customHeight="1">
      <c r="A35" s="1" t="s">
        <v>83</v>
      </c>
      <c r="B35" s="1"/>
      <c r="C35" s="1"/>
      <c r="D35" s="10" t="s">
        <v>84</v>
      </c>
      <c r="E35" s="1" t="s">
        <v>85</v>
      </c>
      <c r="F35" s="1"/>
      <c r="G35" s="1"/>
      <c r="H35" s="1"/>
      <c r="I35" s="1"/>
      <c r="J35" s="11">
        <v>0.066</v>
      </c>
      <c r="K35" s="12">
        <v>25.28</v>
      </c>
      <c r="L35" s="12">
        <f ca="1">ROUND(INDIRECT(ADDRESS(ROW()+(0), COLUMN()+(-2), 1))*INDIRECT(ADDRESS(ROW()+(0), COLUMN()+(-1), 1)), 2)</f>
        <v>1.67</v>
      </c>
    </row>
    <row r="36" spans="1:12" ht="13.50" thickBot="1" customHeight="1">
      <c r="A36" s="1" t="s">
        <v>86</v>
      </c>
      <c r="B36" s="1"/>
      <c r="C36" s="1"/>
      <c r="D36" s="10" t="s">
        <v>87</v>
      </c>
      <c r="E36" s="1" t="s">
        <v>88</v>
      </c>
      <c r="F36" s="1"/>
      <c r="G36" s="1"/>
      <c r="H36" s="1"/>
      <c r="I36" s="1"/>
      <c r="J36" s="11">
        <v>0.525</v>
      </c>
      <c r="K36" s="12">
        <v>28.42</v>
      </c>
      <c r="L36" s="12">
        <f ca="1">ROUND(INDIRECT(ADDRESS(ROW()+(0), COLUMN()+(-2), 1))*INDIRECT(ADDRESS(ROW()+(0), COLUMN()+(-1), 1)), 2)</f>
        <v>14.92</v>
      </c>
    </row>
    <row r="37" spans="1:12" ht="13.50" thickBot="1" customHeight="1">
      <c r="A37" s="1" t="s">
        <v>89</v>
      </c>
      <c r="B37" s="1"/>
      <c r="C37" s="1"/>
      <c r="D37" s="10" t="s">
        <v>90</v>
      </c>
      <c r="E37" s="1" t="s">
        <v>91</v>
      </c>
      <c r="F37" s="1"/>
      <c r="G37" s="1"/>
      <c r="H37" s="1"/>
      <c r="I37" s="1"/>
      <c r="J37" s="13">
        <v>0.262</v>
      </c>
      <c r="K37" s="14">
        <v>25.28</v>
      </c>
      <c r="L37" s="14">
        <f ca="1">ROUND(INDIRECT(ADDRESS(ROW()+(0), COLUMN()+(-2), 1))*INDIRECT(ADDRESS(ROW()+(0), COLUMN()+(-1), 1)), 2)</f>
        <v>6.62</v>
      </c>
    </row>
    <row r="38" spans="1:12" ht="13.50" thickBot="1" customHeight="1">
      <c r="A38" s="15"/>
      <c r="B38" s="15"/>
      <c r="C38" s="15"/>
      <c r="D38" s="15"/>
      <c r="E38" s="15"/>
      <c r="F38" s="15"/>
      <c r="G38" s="15"/>
      <c r="H38" s="15"/>
      <c r="I38" s="15"/>
      <c r="J38" s="9" t="s">
        <v>92</v>
      </c>
      <c r="K38" s="9"/>
      <c r="L38" s="17">
        <f ca="1">ROUND(SUM(INDIRECT(ADDRESS(ROW()+(-1), COLUMN()+(0), 1)),INDIRECT(ADDRESS(ROW()+(-2), COLUMN()+(0), 1)),INDIRECT(ADDRESS(ROW()+(-3), COLUMN()+(0), 1)),INDIRECT(ADDRESS(ROW()+(-4), COLUMN()+(0), 1)),INDIRECT(ADDRESS(ROW()+(-5), COLUMN()+(0), 1)),INDIRECT(ADDRESS(ROW()+(-6), COLUMN()+(0), 1)),INDIRECT(ADDRESS(ROW()+(-7), COLUMN()+(0), 1)),INDIRECT(ADDRESS(ROW()+(-8), COLUMN()+(0), 1))), 2)</f>
        <v>66.26</v>
      </c>
    </row>
    <row r="39" spans="1:12" ht="13.50" thickBot="1" customHeight="1">
      <c r="A39" s="15">
        <v>3</v>
      </c>
      <c r="B39" s="15"/>
      <c r="C39" s="15"/>
      <c r="D39" s="15"/>
      <c r="E39" s="18" t="s">
        <v>93</v>
      </c>
      <c r="F39" s="18"/>
      <c r="G39" s="18"/>
      <c r="H39" s="18"/>
      <c r="I39" s="18"/>
      <c r="J39" s="18"/>
      <c r="K39" s="15"/>
      <c r="L39" s="15"/>
    </row>
    <row r="40" spans="1:12" ht="13.50" thickBot="1" customHeight="1">
      <c r="A40" s="19"/>
      <c r="B40" s="19"/>
      <c r="C40" s="19"/>
      <c r="D40" s="20" t="s">
        <v>94</v>
      </c>
      <c r="E40" s="19" t="s">
        <v>95</v>
      </c>
      <c r="F40" s="19"/>
      <c r="G40" s="19"/>
      <c r="H40" s="19"/>
      <c r="I40" s="19"/>
      <c r="J40" s="13">
        <v>2</v>
      </c>
      <c r="K40" s="14">
        <f ca="1">ROUND(SUM(INDIRECT(ADDRESS(ROW()+(-2), COLUMN()+(1), 1)),INDIRECT(ADDRESS(ROW()+(-12), COLUMN()+(1), 1))), 2)</f>
        <v>129.22</v>
      </c>
      <c r="L40" s="14">
        <f ca="1">ROUND(INDIRECT(ADDRESS(ROW()+(0), COLUMN()+(-2), 1))*INDIRECT(ADDRESS(ROW()+(0), COLUMN()+(-1), 1))/100, 2)</f>
        <v>2.58</v>
      </c>
    </row>
    <row r="41" spans="1:12" ht="13.50" thickBot="1" customHeight="1">
      <c r="A41" s="21" t="s">
        <v>96</v>
      </c>
      <c r="B41" s="21"/>
      <c r="C41" s="21"/>
      <c r="D41" s="22"/>
      <c r="E41" s="23"/>
      <c r="F41" s="23"/>
      <c r="G41" s="23"/>
      <c r="H41" s="23"/>
      <c r="I41" s="23"/>
      <c r="J41" s="24" t="s">
        <v>97</v>
      </c>
      <c r="K41" s="25"/>
      <c r="L41" s="26">
        <f ca="1">ROUND(SUM(INDIRECT(ADDRESS(ROW()+(-1), COLUMN()+(0), 1)),INDIRECT(ADDRESS(ROW()+(-3), COLUMN()+(0), 1)),INDIRECT(ADDRESS(ROW()+(-13), COLUMN()+(0), 1))), 2)</f>
        <v>131.8</v>
      </c>
    </row>
    <row r="44" spans="1:12" ht="13.50" thickBot="1" customHeight="1">
      <c r="A44" s="27" t="s">
        <v>98</v>
      </c>
      <c r="B44" s="27"/>
      <c r="C44" s="27"/>
      <c r="D44" s="27"/>
      <c r="E44" s="27"/>
      <c r="F44" s="27" t="s">
        <v>99</v>
      </c>
      <c r="G44" s="27" t="s">
        <v>100</v>
      </c>
      <c r="H44" s="27" t="s">
        <v>101</v>
      </c>
    </row>
    <row r="45" spans="1:12" ht="13.50" thickBot="1" customHeight="1">
      <c r="A45" s="28" t="s">
        <v>102</v>
      </c>
      <c r="B45" s="28"/>
      <c r="C45" s="28"/>
      <c r="D45" s="28"/>
      <c r="E45" s="28"/>
      <c r="F45" s="29">
        <v>1.06202e+006</v>
      </c>
      <c r="G45" s="29">
        <v>1.06202e+006</v>
      </c>
      <c r="H45" s="29" t="s">
        <v>103</v>
      </c>
    </row>
    <row r="46" spans="1:12" ht="13.50" thickBot="1" customHeight="1">
      <c r="A46" s="30" t="s">
        <v>104</v>
      </c>
      <c r="B46" s="30"/>
      <c r="C46" s="30"/>
      <c r="D46" s="30"/>
      <c r="E46" s="30"/>
      <c r="F46" s="31"/>
      <c r="G46" s="31"/>
      <c r="H46" s="31"/>
    </row>
    <row r="47" spans="1:12" ht="13.50" thickBot="1" customHeight="1">
      <c r="A47" s="28" t="s">
        <v>105</v>
      </c>
      <c r="B47" s="28"/>
      <c r="C47" s="28"/>
      <c r="D47" s="28"/>
      <c r="E47" s="28"/>
      <c r="F47" s="29">
        <v>132003</v>
      </c>
      <c r="G47" s="29">
        <v>162004</v>
      </c>
      <c r="H47" s="29" t="s">
        <v>106</v>
      </c>
    </row>
    <row r="48" spans="1:12" ht="13.50" thickBot="1" customHeight="1">
      <c r="A48" s="32" t="s">
        <v>107</v>
      </c>
      <c r="B48" s="32"/>
      <c r="C48" s="32"/>
      <c r="D48" s="32"/>
      <c r="E48" s="32"/>
      <c r="F48" s="33"/>
      <c r="G48" s="33"/>
      <c r="H48" s="33"/>
    </row>
    <row r="49" spans="1:12" ht="13.50" thickBot="1" customHeight="1">
      <c r="A49" s="30" t="s">
        <v>108</v>
      </c>
      <c r="B49" s="30"/>
      <c r="C49" s="30"/>
      <c r="D49" s="30"/>
      <c r="E49" s="30"/>
      <c r="F49" s="31">
        <v>112010</v>
      </c>
      <c r="G49" s="31">
        <v>112010</v>
      </c>
      <c r="H49" s="31"/>
    </row>
    <row r="50" spans="1:12" ht="13.50" thickBot="1" customHeight="1">
      <c r="A50" s="28" t="s">
        <v>109</v>
      </c>
      <c r="B50" s="28"/>
      <c r="C50" s="28"/>
      <c r="D50" s="28"/>
      <c r="E50" s="28"/>
      <c r="F50" s="29">
        <v>1.07202e+006</v>
      </c>
      <c r="G50" s="29">
        <v>1.07202e+006</v>
      </c>
      <c r="H50" s="29" t="s">
        <v>110</v>
      </c>
    </row>
    <row r="51" spans="1:12" ht="24.00" thickBot="1" customHeight="1">
      <c r="A51" s="30" t="s">
        <v>111</v>
      </c>
      <c r="B51" s="30"/>
      <c r="C51" s="30"/>
      <c r="D51" s="30"/>
      <c r="E51" s="30"/>
      <c r="F51" s="31"/>
      <c r="G51" s="31"/>
      <c r="H51" s="31"/>
    </row>
    <row r="52" spans="1:12" ht="13.50" thickBot="1" customHeight="1">
      <c r="A52" s="28" t="s">
        <v>112</v>
      </c>
      <c r="B52" s="28"/>
      <c r="C52" s="28"/>
      <c r="D52" s="28"/>
      <c r="E52" s="28"/>
      <c r="F52" s="29">
        <v>1.18202e+006</v>
      </c>
      <c r="G52" s="29">
        <v>1.18202e+006</v>
      </c>
      <c r="H52" s="29" t="s">
        <v>113</v>
      </c>
    </row>
    <row r="53" spans="1:12" ht="13.50" thickBot="1" customHeight="1">
      <c r="A53" s="30" t="s">
        <v>114</v>
      </c>
      <c r="B53" s="30"/>
      <c r="C53" s="30"/>
      <c r="D53" s="30"/>
      <c r="E53" s="30"/>
      <c r="F53" s="31"/>
      <c r="G53" s="31"/>
      <c r="H53" s="31"/>
    </row>
    <row r="54" spans="1:12" ht="13.50" thickBot="1" customHeight="1">
      <c r="A54" s="28" t="s">
        <v>115</v>
      </c>
      <c r="B54" s="28"/>
      <c r="C54" s="28"/>
      <c r="D54" s="28"/>
      <c r="E54" s="28"/>
      <c r="F54" s="29">
        <v>142010</v>
      </c>
      <c r="G54" s="29">
        <v>1.10201e+006</v>
      </c>
      <c r="H54" s="29" t="s">
        <v>116</v>
      </c>
    </row>
    <row r="55" spans="1:12" ht="24.00" thickBot="1" customHeight="1">
      <c r="A55" s="30" t="s">
        <v>117</v>
      </c>
      <c r="B55" s="30"/>
      <c r="C55" s="30"/>
      <c r="D55" s="30"/>
      <c r="E55" s="30"/>
      <c r="F55" s="31"/>
      <c r="G55" s="31"/>
      <c r="H55" s="31"/>
    </row>
    <row r="56" spans="1:12" ht="13.50" thickBot="1" customHeight="1">
      <c r="A56" s="28" t="s">
        <v>118</v>
      </c>
      <c r="B56" s="28"/>
      <c r="C56" s="28"/>
      <c r="D56" s="28"/>
      <c r="E56" s="28"/>
      <c r="F56" s="29">
        <v>1.03202e+006</v>
      </c>
      <c r="G56" s="29">
        <v>1.03202e+006</v>
      </c>
      <c r="H56" s="29" t="s">
        <v>119</v>
      </c>
    </row>
    <row r="57" spans="1:12" ht="13.50" thickBot="1" customHeight="1">
      <c r="A57" s="30" t="s">
        <v>120</v>
      </c>
      <c r="B57" s="30"/>
      <c r="C57" s="30"/>
      <c r="D57" s="30"/>
      <c r="E57" s="30"/>
      <c r="F57" s="31"/>
      <c r="G57" s="31"/>
      <c r="H57" s="31"/>
    </row>
    <row r="58" spans="1:12" ht="13.50" thickBot="1" customHeight="1">
      <c r="A58" s="28" t="s">
        <v>121</v>
      </c>
      <c r="B58" s="28"/>
      <c r="C58" s="28"/>
      <c r="D58" s="28"/>
      <c r="E58" s="28"/>
      <c r="F58" s="29">
        <v>1.07202e+006</v>
      </c>
      <c r="G58" s="29">
        <v>1.07202e+006</v>
      </c>
      <c r="H58" s="29" t="s">
        <v>122</v>
      </c>
    </row>
    <row r="59" spans="1:12" ht="24.00" thickBot="1" customHeight="1">
      <c r="A59" s="30" t="s">
        <v>123</v>
      </c>
      <c r="B59" s="30"/>
      <c r="C59" s="30"/>
      <c r="D59" s="30"/>
      <c r="E59" s="30"/>
      <c r="F59" s="31"/>
      <c r="G59" s="31"/>
      <c r="H59" s="31"/>
    </row>
    <row r="60" spans="1:12" ht="13.50" thickBot="1" customHeight="1">
      <c r="A60" s="28" t="s">
        <v>124</v>
      </c>
      <c r="B60" s="28"/>
      <c r="C60" s="28"/>
      <c r="D60" s="28"/>
      <c r="E60" s="28"/>
      <c r="F60" s="29">
        <v>142013</v>
      </c>
      <c r="G60" s="29">
        <v>172013</v>
      </c>
      <c r="H60" s="29">
        <v>3</v>
      </c>
    </row>
    <row r="61" spans="1:12" ht="13.50" thickBot="1" customHeight="1">
      <c r="A61" s="30" t="s">
        <v>125</v>
      </c>
      <c r="B61" s="30"/>
      <c r="C61" s="30"/>
      <c r="D61" s="30"/>
      <c r="E61" s="30"/>
      <c r="F61" s="31"/>
      <c r="G61" s="31"/>
      <c r="H61" s="31"/>
    </row>
    <row r="62" spans="1:12" ht="13.50" thickBot="1" customHeight="1">
      <c r="A62" s="28" t="s">
        <v>126</v>
      </c>
      <c r="B62" s="28"/>
      <c r="C62" s="28"/>
      <c r="D62" s="28"/>
      <c r="E62" s="28"/>
      <c r="F62" s="29">
        <v>172013</v>
      </c>
      <c r="G62" s="29">
        <v>172014</v>
      </c>
      <c r="H62" s="29" t="s">
        <v>127</v>
      </c>
    </row>
    <row r="63" spans="1:12" ht="13.50" thickBot="1" customHeight="1">
      <c r="A63" s="30" t="s">
        <v>128</v>
      </c>
      <c r="B63" s="30"/>
      <c r="C63" s="30"/>
      <c r="D63" s="30"/>
      <c r="E63" s="30"/>
      <c r="F63" s="31"/>
      <c r="G63" s="31"/>
      <c r="H63" s="31"/>
    </row>
    <row r="66" spans="1:1" ht="33.75" thickBot="1" customHeight="1">
      <c r="A66" s="1" t="s">
        <v>129</v>
      </c>
      <c r="B66" s="1"/>
      <c r="C66" s="1"/>
      <c r="D66" s="1"/>
      <c r="E66" s="1"/>
      <c r="F66" s="1"/>
      <c r="G66" s="1"/>
      <c r="H66" s="1"/>
      <c r="I66" s="1"/>
      <c r="J66" s="1"/>
      <c r="K66" s="1"/>
      <c r="L66" s="1"/>
    </row>
    <row r="67" spans="1:1" ht="33.75" thickBot="1" customHeight="1">
      <c r="A67" s="1" t="s">
        <v>130</v>
      </c>
      <c r="B67" s="1"/>
      <c r="C67" s="1"/>
      <c r="D67" s="1"/>
      <c r="E67" s="1"/>
      <c r="F67" s="1"/>
      <c r="G67" s="1"/>
      <c r="H67" s="1"/>
      <c r="I67" s="1"/>
      <c r="J67" s="1"/>
      <c r="K67" s="1"/>
      <c r="L67" s="1"/>
    </row>
    <row r="68" spans="1:1" ht="33.75" thickBot="1" customHeight="1">
      <c r="A68" s="1" t="s">
        <v>131</v>
      </c>
      <c r="B68" s="1"/>
      <c r="C68" s="1"/>
      <c r="D68" s="1"/>
      <c r="E68" s="1"/>
      <c r="F68" s="1"/>
      <c r="G68" s="1"/>
      <c r="H68" s="1"/>
      <c r="I68" s="1"/>
      <c r="J68" s="1"/>
      <c r="K68" s="1"/>
      <c r="L68" s="1"/>
    </row>
  </sheetData>
  <mergeCells count="121">
    <mergeCell ref="A1:L1"/>
    <mergeCell ref="C3:H3"/>
    <mergeCell ref="A5:H5"/>
    <mergeCell ref="A8:C8"/>
    <mergeCell ref="E8:I8"/>
    <mergeCell ref="A9:C9"/>
    <mergeCell ref="E9:J9"/>
    <mergeCell ref="A10:C10"/>
    <mergeCell ref="E10:I10"/>
    <mergeCell ref="A11:C11"/>
    <mergeCell ref="E11:I11"/>
    <mergeCell ref="A12:C12"/>
    <mergeCell ref="E12:I12"/>
    <mergeCell ref="A13:C13"/>
    <mergeCell ref="E13:I13"/>
    <mergeCell ref="A14:C14"/>
    <mergeCell ref="E14:I14"/>
    <mergeCell ref="A15:C15"/>
    <mergeCell ref="E15:I15"/>
    <mergeCell ref="A16:C16"/>
    <mergeCell ref="E16:I16"/>
    <mergeCell ref="A17:C17"/>
    <mergeCell ref="E17:I17"/>
    <mergeCell ref="A18:C18"/>
    <mergeCell ref="E18:I18"/>
    <mergeCell ref="A19:C19"/>
    <mergeCell ref="E19:I19"/>
    <mergeCell ref="A20:C20"/>
    <mergeCell ref="E20:I20"/>
    <mergeCell ref="A21:C21"/>
    <mergeCell ref="E21:I21"/>
    <mergeCell ref="A22:C22"/>
    <mergeCell ref="E22:I22"/>
    <mergeCell ref="A23:C23"/>
    <mergeCell ref="E23:I23"/>
    <mergeCell ref="A24:C24"/>
    <mergeCell ref="E24:I24"/>
    <mergeCell ref="A25:C25"/>
    <mergeCell ref="E25:I25"/>
    <mergeCell ref="A26:C26"/>
    <mergeCell ref="E26:I26"/>
    <mergeCell ref="A27:C27"/>
    <mergeCell ref="E27:I27"/>
    <mergeCell ref="A28:C28"/>
    <mergeCell ref="E28:I28"/>
    <mergeCell ref="J28:K28"/>
    <mergeCell ref="A29:C29"/>
    <mergeCell ref="E29:J29"/>
    <mergeCell ref="A30:C30"/>
    <mergeCell ref="E30:I30"/>
    <mergeCell ref="A31:C31"/>
    <mergeCell ref="E31:I31"/>
    <mergeCell ref="A32:C32"/>
    <mergeCell ref="E32:I32"/>
    <mergeCell ref="A33:C33"/>
    <mergeCell ref="E33:I33"/>
    <mergeCell ref="A34:C34"/>
    <mergeCell ref="E34:I34"/>
    <mergeCell ref="A35:C35"/>
    <mergeCell ref="E35:I35"/>
    <mergeCell ref="A36:C36"/>
    <mergeCell ref="E36:I36"/>
    <mergeCell ref="A37:C37"/>
    <mergeCell ref="E37:I37"/>
    <mergeCell ref="A38:C38"/>
    <mergeCell ref="E38:I38"/>
    <mergeCell ref="J38:K38"/>
    <mergeCell ref="A39:C39"/>
    <mergeCell ref="E39:J39"/>
    <mergeCell ref="A40:C40"/>
    <mergeCell ref="E40:I40"/>
    <mergeCell ref="A41:I41"/>
    <mergeCell ref="J41:K41"/>
    <mergeCell ref="A44:E44"/>
    <mergeCell ref="A45:E45"/>
    <mergeCell ref="F45:F46"/>
    <mergeCell ref="G45:G46"/>
    <mergeCell ref="H45:H46"/>
    <mergeCell ref="A46:E46"/>
    <mergeCell ref="A47:E47"/>
    <mergeCell ref="H47:H49"/>
    <mergeCell ref="A48:E48"/>
    <mergeCell ref="A49:E49"/>
    <mergeCell ref="A50:E50"/>
    <mergeCell ref="F50:F51"/>
    <mergeCell ref="G50:G51"/>
    <mergeCell ref="H50:H51"/>
    <mergeCell ref="A51:E51"/>
    <mergeCell ref="A52:E52"/>
    <mergeCell ref="F52:F53"/>
    <mergeCell ref="G52:G53"/>
    <mergeCell ref="H52:H53"/>
    <mergeCell ref="A53:E53"/>
    <mergeCell ref="A54:E54"/>
    <mergeCell ref="F54:F55"/>
    <mergeCell ref="G54:G55"/>
    <mergeCell ref="H54:H55"/>
    <mergeCell ref="A55:E55"/>
    <mergeCell ref="A56:E56"/>
    <mergeCell ref="F56:F57"/>
    <mergeCell ref="G56:G57"/>
    <mergeCell ref="H56:H57"/>
    <mergeCell ref="A57:E57"/>
    <mergeCell ref="A58:E58"/>
    <mergeCell ref="F58:F59"/>
    <mergeCell ref="G58:G59"/>
    <mergeCell ref="H58:H59"/>
    <mergeCell ref="A59:E59"/>
    <mergeCell ref="A60:E60"/>
    <mergeCell ref="F60:F61"/>
    <mergeCell ref="G60:G61"/>
    <mergeCell ref="H60:H61"/>
    <mergeCell ref="A61:E61"/>
    <mergeCell ref="A62:E62"/>
    <mergeCell ref="F62:F63"/>
    <mergeCell ref="G62:G63"/>
    <mergeCell ref="H62:H63"/>
    <mergeCell ref="A63:E63"/>
    <mergeCell ref="A66:L66"/>
    <mergeCell ref="A67:L67"/>
    <mergeCell ref="A68:L68"/>
  </mergeCells>
  <pageMargins left="0.147638" right="0.147638" top="0.206693" bottom="0.206693" header="0.0" footer="0.0"/>
  <pageSetup paperSize="9" orientation="portrait"/>
  <rowBreaks count="0" manualBreakCount="0">
    </rowBreaks>
</worksheet>
</file>