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<sst xmlns="http://schemas.openxmlformats.org/spreadsheetml/2006/main" count="34" uniqueCount="34">
  <si>
    <t xml:space="preserve"/>
  </si>
  <si>
    <t xml:space="preserve">NAR010</t>
  </si>
  <si>
    <t xml:space="preserve">m²</t>
  </si>
  <si>
    <t xml:space="preserve">Aïllament tèrmic en cobertes inclinades sobre espai no habitable, per bufat des de l'interior.</t>
  </si>
  <si>
    <r>
      <rPr>
        <sz val="8.25"/>
        <color rgb="FF000000"/>
        <rFont val="Arial"/>
        <family val="2"/>
      </rPr>
      <t xml:space="preserve">Aïllament tèrmic en cobertes inclinades sobre espai no habitable de 40 mm de gruix mitjà, per bufat, des de l'interior, de nòduls de llana mineral, PULS'R 47 "URSA IBÉRICA AISLANTES", densitat 11 kg/m³ i conductivitat tèrmica 0,047 W/(mK), sobre la superfície suport.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</si>
  <si>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</si>
  <si>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</si>
  <si>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</si>
  <si>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</si>
  <si>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</si>
  <si>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</si>
  <si>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</si>
  <si>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mt16lvp200h</t>
  </si>
  <si>
    <t xml:space="preserve">kg</t>
  </si>
  <si>
    <t xml:space="preserve">Nòduls de llana mineral, PULS'R 47 "URSA IBÉRICA AISLANTES", densitat 11 kg/m³ i conductivitat tèrmica 0,047 W/(mK), capacitat d'absorció d'aigua a curt termini &lt;=1 kg/m², calor específic 840 J/kgK i factor de resistència a la difusió del vapor d'aigua 1, segons UNE-EN 14064-1, Euroclasse A1 de reacció al foc segons UNE-EN 13501-1, amb codi de designació MW-EN 14064-1-S1-MU1; per a reblert de càmeres per bufat.</t>
  </si>
  <si>
    <t xml:space="preserve">Subtotal materials:</t>
  </si>
  <si>
    <t xml:space="preserve">Equip i maquinària</t>
  </si>
  <si>
    <t xml:space="preserve">mq08mpa020</t>
  </si>
  <si>
    <t xml:space="preserve">h</t>
  </si>
  <si>
    <t xml:space="preserve">Maquinària per a escampament d'aïllament en nòduls.</t>
  </si>
  <si>
    <t xml:space="preserve">Subtotal equip i maquinària:</t>
  </si>
  <si>
    <t xml:space="preserve">Mà d'obra</t>
  </si>
  <si>
    <t xml:space="preserve">mo030</t>
  </si>
  <si>
    <t xml:space="preserve">h</t>
  </si>
  <si>
    <t xml:space="preserve">Oficial 1ª aplicador de productes aïllants.</t>
  </si>
  <si>
    <t xml:space="preserve">mo068</t>
  </si>
  <si>
    <t xml:space="preserve">h</t>
  </si>
  <si>
    <t xml:space="preserve">Ajudant aplicador de productes aïllants.</t>
  </si>
  <si>
    <t xml:space="preserve">Subtotal mà d'obra:</t>
  </si>
  <si>
    <t xml:space="preserve">Costos directes complementaris</t>
  </si>
  <si>
    <t xml:space="preserve">%</t>
  </si>
  <si>
    <t xml:space="preserve">Costos directes complementaris</t>
  </si>
  <si>
    <t xml:space="preserve">Cost de manteniment decennal: 0,19€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</si>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</sst>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08" customWidth="1"/>
    <col min="3" max="3" width="2.21" customWidth="1"/>
    <col min="4" max="4" width="4.42" customWidth="1"/>
    <col min="5" max="5" width="74.46" customWidth="1"/>
    <col min="6" max="6" width="14.96" customWidth="1"/>
    <col min="7" max="7" width="12.24"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0.44</v>
      </c>
      <c r="G10" s="14">
        <v>4.42</v>
      </c>
      <c r="H10" s="14">
        <f ca="1">ROUND(INDIRECT(ADDRESS(ROW()+(0), COLUMN()+(-2), 1))*INDIRECT(ADDRESS(ROW()+(0), COLUMN()+(-1), 1)), 2)</f>
        <v>1.94</v>
      </c>
    </row>
    <row r="11" spans="1:8" ht="13.50" thickBot="1" customHeight="1">
      <c r="A11" s="15"/>
      <c r="B11" s="15"/>
      <c r="C11" s="15"/>
      <c r="D11" s="15"/>
      <c r="E11" s="15"/>
      <c r="F11" s="9" t="s">
        <v>15</v>
      </c>
      <c r="G11" s="9"/>
      <c r="H11" s="17">
        <f ca="1">ROUND(SUM(INDIRECT(ADDRESS(ROW()+(-1), COLUMN()+(0), 1))), 2)</f>
        <v>1.94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0.096</v>
      </c>
      <c r="G13" s="14">
        <v>14.56</v>
      </c>
      <c r="H13" s="14">
        <f ca="1">ROUND(INDIRECT(ADDRESS(ROW()+(0), COLUMN()+(-2), 1))*INDIRECT(ADDRESS(ROW()+(0), COLUMN()+(-1), 1)), 2)</f>
        <v>1.4</v>
      </c>
    </row>
    <row r="14" spans="1:8" ht="13.50" thickBot="1" customHeight="1">
      <c r="A14" s="15"/>
      <c r="B14" s="15"/>
      <c r="C14" s="15"/>
      <c r="D14" s="15"/>
      <c r="E14" s="15"/>
      <c r="F14" s="9" t="s">
        <v>20</v>
      </c>
      <c r="G14" s="9"/>
      <c r="H14" s="17">
        <f ca="1">ROUND(SUM(INDIRECT(ADDRESS(ROW()+(-1), COLUMN()+(0), 1))), 2)</f>
        <v>1.4</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0.122</v>
      </c>
      <c r="G16" s="13">
        <v>25.57</v>
      </c>
      <c r="H16" s="13">
        <f ca="1">ROUND(INDIRECT(ADDRESS(ROW()+(0), COLUMN()+(-2), 1))*INDIRECT(ADDRESS(ROW()+(0), COLUMN()+(-1), 1)), 2)</f>
        <v>3.12</v>
      </c>
    </row>
    <row r="17" spans="1:8" ht="13.50" thickBot="1" customHeight="1">
      <c r="A17" s="1" t="s">
        <v>25</v>
      </c>
      <c r="B17" s="1"/>
      <c r="C17" s="10" t="s">
        <v>26</v>
      </c>
      <c r="D17" s="10"/>
      <c r="E17" s="1" t="s">
        <v>27</v>
      </c>
      <c r="F17" s="12">
        <v>0.122</v>
      </c>
      <c r="G17" s="14">
        <v>22.73</v>
      </c>
      <c r="H17" s="14">
        <f ca="1">ROUND(INDIRECT(ADDRESS(ROW()+(0), COLUMN()+(-2), 1))*INDIRECT(ADDRESS(ROW()+(0), COLUMN()+(-1), 1)), 2)</f>
        <v>2.77</v>
      </c>
    </row>
    <row r="18" spans="1:8" ht="13.50" thickBot="1" customHeight="1">
      <c r="A18" s="15"/>
      <c r="B18" s="15"/>
      <c r="C18" s="15"/>
      <c r="D18" s="15"/>
      <c r="E18" s="15"/>
      <c r="F18" s="9" t="s">
        <v>28</v>
      </c>
      <c r="G18" s="9"/>
      <c r="H18" s="17">
        <f ca="1">ROUND(SUM(INDIRECT(ADDRESS(ROW()+(-1), COLUMN()+(0), 1)),INDIRECT(ADDRESS(ROW()+(-2), COLUMN()+(0), 1))), 2)</f>
        <v>5.89</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9.23</v>
      </c>
      <c r="H20" s="14">
        <f ca="1">ROUND(INDIRECT(ADDRESS(ROW()+(0), COLUMN()+(-2), 1))*INDIRECT(ADDRESS(ROW()+(0), COLUMN()+(-1), 1))/100, 2)</f>
        <v>0.18</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9.41</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